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45621"/>
</workbook>
</file>

<file path=xl/calcChain.xml><?xml version="1.0" encoding="utf-8"?>
<calcChain xmlns="http://schemas.openxmlformats.org/spreadsheetml/2006/main">
  <c r="H4" i="5" l="1"/>
  <c r="H13" i="4"/>
  <c r="H20" i="3"/>
  <c r="H8" i="3"/>
  <c r="H27" i="3"/>
  <c r="H13" i="2"/>
  <c r="H8" i="2"/>
  <c r="H23" i="2" s="1"/>
  <c r="J20" i="3"/>
  <c r="J8" i="3"/>
  <c r="J27" i="4"/>
  <c r="J22" i="5" s="1"/>
  <c r="H27" i="4"/>
  <c r="J4" i="5"/>
  <c r="J16" i="4"/>
  <c r="H16" i="4"/>
  <c r="J15" i="4"/>
  <c r="H15" i="4"/>
  <c r="H22" i="5" s="1"/>
  <c r="H23" i="5" s="1"/>
  <c r="J13" i="4"/>
  <c r="J8" i="2"/>
  <c r="J23" i="2" s="1"/>
  <c r="J13" i="2"/>
  <c r="J27" i="3"/>
  <c r="J28" i="3" l="1"/>
  <c r="J23" i="5"/>
  <c r="H28" i="3"/>
  <c r="H25" i="5"/>
  <c r="J25" i="5" l="1"/>
</calcChain>
</file>

<file path=xl/comments1.xml><?xml version="1.0" encoding="utf-8"?>
<comments xmlns="http://schemas.openxmlformats.org/spreadsheetml/2006/main">
  <authors>
    <author>Home</author>
  </authors>
  <commentList>
    <comment ref="B10" authorId="0">
      <text>
        <r>
          <rPr>
            <b/>
            <sz val="8"/>
            <color indexed="81"/>
            <rFont val="Tahoma"/>
            <charset val="204"/>
          </rPr>
          <t>Home: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<sst xmlns="http://schemas.openxmlformats.org/spreadsheetml/2006/main" count="429" uniqueCount="286">
  <si>
    <t>БУХГАЛТЕРИЯ   БАЛАНСИ - 1- сонли шакл</t>
  </si>
  <si>
    <t>БУХГАЛТЕРСКИЙ БАЛАНС - форма № 1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</si>
  <si>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</si>
  <si>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</si>
  <si>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</si>
  <si>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</si>
  <si>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</si>
  <si>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</si>
  <si>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</si>
  <si>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</si>
  <si>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</si>
  <si>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</si>
  <si>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</si>
  <si>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</si>
  <si>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</si>
  <si>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ОКЭД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</si>
  <si>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</si>
  <si>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</si>
  <si>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</si>
  <si>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</si>
  <si>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</si>
  <si>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</si>
  <si>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</si>
  <si>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</si>
  <si>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</si>
  <si>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</si>
  <si>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</si>
  <si>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</si>
  <si>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</si>
  <si>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 xml:space="preserve">Тошкент шаҳар хокимлиги Муниципал активларни бошқариш маркази
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</si>
  <si>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</si>
  <si>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</si>
  <si>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</si>
  <si>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</si>
  <si>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</si>
  <si>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</si>
  <si>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</si>
  <si>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</si>
  <si>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</si>
  <si>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</si>
  <si>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</si>
  <si>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</si>
  <si>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</si>
  <si>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</si>
  <si>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</si>
  <si>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</si>
  <si>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</si>
  <si>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</si>
  <si>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</si>
  <si>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</si>
  <si>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</si>
  <si>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</si>
  <si>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</si>
  <si>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</si>
  <si>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</si>
  <si>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</si>
  <si>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</si>
  <si>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</si>
  <si>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</si>
  <si>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</si>
  <si>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</si>
  <si>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</si>
  <si>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</si>
  <si>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</si>
  <si>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</si>
  <si>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</si>
  <si>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</si>
  <si>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</si>
  <si>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</si>
  <si>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</si>
  <si>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</si>
  <si>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</si>
  <si>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</si>
  <si>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</si>
  <si>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</si>
  <si>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</si>
  <si>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</si>
  <si>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</si>
  <si>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</si>
  <si>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</si>
  <si>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</si>
  <si>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</si>
  <si>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</si>
  <si>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</si>
  <si>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</si>
  <si>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</si>
  <si>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</si>
  <si>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</si>
  <si>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</si>
  <si>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</si>
  <si>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</si>
  <si>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</si>
  <si>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</si>
  <si>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</si>
  <si>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</si>
  <si>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</si>
  <si>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</si>
  <si>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</si>
  <si>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</si>
  <si>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</si>
  <si>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</si>
  <si>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</si>
  <si>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</si>
  <si>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</si>
  <si>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</si>
  <si>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</si>
  <si>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</si>
  <si>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</si>
  <si>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</si>
  <si>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</si>
  <si>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</si>
  <si>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</si>
  <si>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</si>
  <si>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</si>
  <si>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</si>
  <si>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</si>
  <si>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</si>
  <si>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</si>
  <si>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</si>
  <si>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</si>
  <si>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</si>
  <si>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</si>
  <si>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</si>
  <si>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</si>
  <si>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</si>
  <si>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</si>
  <si>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</si>
  <si>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</si>
  <si>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</si>
  <si>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</si>
  <si>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</si>
  <si>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</si>
  <si>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</si>
  <si>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</si>
  <si>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</si>
  <si>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</si>
  <si>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</si>
  <si>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</si>
  <si>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</si>
  <si>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</si>
  <si>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</si>
  <si>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</si>
  <si>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</si>
  <si>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</si>
  <si>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</si>
  <si>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</si>
  <si>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</si>
  <si>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</si>
  <si>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</si>
  <si>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</si>
  <si>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</si>
  <si>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</si>
  <si>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</si>
  <si>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</si>
  <si>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</si>
  <si>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</si>
  <si>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</si>
  <si>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</si>
  <si>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</si>
  <si>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</si>
  <si>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</si>
  <si>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</si>
  <si>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</si>
  <si>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</si>
  <si>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</si>
  <si>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</si>
  <si>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</si>
  <si>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</si>
  <si>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</si>
  <si>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</si>
  <si>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</si>
  <si>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</si>
  <si>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</si>
  <si>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</si>
  <si>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</si>
  <si>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</si>
  <si>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</si>
  <si>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</si>
  <si>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</si>
  <si>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</si>
  <si>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</si>
  <si>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</si>
  <si>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</si>
  <si>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</si>
  <si>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</si>
  <si>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</si>
  <si>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</si>
  <si>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</si>
  <si>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</si>
  <si>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</si>
  <si>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</si>
  <si>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</si>
  <si>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</si>
  <si>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</si>
  <si>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</si>
  <si>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</si>
  <si>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</si>
  <si>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</si>
  <si>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</si>
  <si>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</si>
  <si>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</si>
  <si>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</si>
  <si>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</si>
  <si>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</si>
  <si>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</si>
  <si>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</si>
  <si>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</si>
  <si>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</si>
  <si>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</si>
  <si>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</si>
  <si>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</si>
  <si>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</si>
  <si>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</si>
  <si>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</si>
  <si>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</si>
  <si>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</si>
  <si>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</si>
  <si>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</si>
  <si>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</si>
  <si>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</si>
  <si>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</si>
  <si>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</si>
  <si>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</si>
  <si>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</si>
  <si>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</si>
  <si>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</si>
  <si>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</si>
  <si>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</si>
  <si>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</si>
  <si>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</si>
  <si>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</si>
  <si>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</si>
  <si>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</si>
  <si>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</si>
  <si>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</si>
  <si>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</si>
  <si>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</si>
  <si>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</si>
  <si>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</si>
  <si>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</si>
  <si>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</si>
  <si>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</si>
  <si>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</si>
  <si>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</si>
  <si>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</si>
  <si>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</si>
  <si>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</si>
  <si>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</si>
  <si>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</si>
  <si>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</si>
  <si>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</si>
  <si>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</si>
  <si>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</si>
  <si>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</si>
  <si>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</si>
  <si>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</si>
  <si>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</si>
  <si>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</si>
  <si>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</si>
  <si>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</si>
  <si>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</si>
  <si>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</si>
  <si>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</si>
  <si>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</si>
  <si>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</si>
  <si>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</si>
  <si>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</si>
  <si>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</si>
  <si>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</si>
  <si>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</si>
  <si>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</si>
  <si>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</si>
  <si>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</si>
  <si>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</si>
  <si>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</si>
  <si>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</si>
  <si>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</si>
  <si>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</si>
  <si>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</si>
  <si>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</si>
  <si>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</si>
  <si>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</si>
  <si>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Бош бухгалтер                     </t>
  </si>
  <si>
    <t xml:space="preserve">                         Абдуллаев Г.</t>
  </si>
  <si>
    <t>1 июль  2020 йилга</t>
  </si>
  <si>
    <t xml:space="preserve">                     Мирзахмедова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</si>
</sst>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/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5" fillId="0" borderId="1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left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5" xfId="0" applyFont="1" applyBorder="1" applyAlignment="1">
      <alignment wrapText="1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164" fontId="15" fillId="0" borderId="1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164" fontId="16" fillId="0" borderId="1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64" fontId="1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8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7"/>
  <sheetViews>
    <sheetView tabSelected="1" topLeftCell="A7" zoomScaleSheetLayoutView="100" workbookViewId="0">
      <selection activeCell="P29" sqref="P29"/>
    </sheetView>
  </sheetViews>
  <sheetFormatPr defaultRowHeight="12.75" x14ac:dyDescent="0.2"/>
  <cols>
    <col min="1" max="1" width="3.7109375" customWidth="1"/>
    <col min="2" max="2" width="34.140625" customWidth="1"/>
    <col min="4" max="4" width="24.140625" customWidth="1"/>
    <col min="6" max="6" width="11.7109375" customWidth="1"/>
  </cols>
  <sheetData>
    <row r="1" spans="2:9" ht="12.75" customHeight="1" x14ac:dyDescent="0.2">
      <c r="E1" s="47" t="s">
        <v>55</v>
      </c>
      <c r="F1" s="47"/>
      <c r="G1" s="47"/>
      <c r="H1" s="47"/>
      <c r="I1" s="2"/>
    </row>
    <row r="2" spans="2:9" ht="12.75" customHeight="1" x14ac:dyDescent="0.2">
      <c r="E2" s="47" t="s">
        <v>56</v>
      </c>
      <c r="F2" s="47"/>
      <c r="G2" s="47"/>
      <c r="H2" s="47"/>
      <c r="I2" s="2"/>
    </row>
    <row r="3" spans="2:9" ht="12.75" customHeight="1" x14ac:dyDescent="0.2">
      <c r="E3" s="47" t="s">
        <v>57</v>
      </c>
      <c r="F3" s="47"/>
      <c r="G3" s="47"/>
      <c r="H3" s="47"/>
      <c r="I3" s="2"/>
    </row>
    <row r="4" spans="2:9" ht="12.75" customHeight="1" x14ac:dyDescent="0.2">
      <c r="E4" s="47" t="s">
        <v>58</v>
      </c>
      <c r="F4" s="47"/>
      <c r="G4" s="47"/>
      <c r="H4" s="47"/>
      <c r="I4" s="2"/>
    </row>
    <row r="10" spans="2:9" ht="15.75" x14ac:dyDescent="0.2">
      <c r="B10" s="46" t="s">
        <v>0</v>
      </c>
      <c r="C10" s="46"/>
      <c r="D10" s="46"/>
      <c r="E10" s="46"/>
      <c r="F10" s="46"/>
      <c r="G10" s="46"/>
      <c r="H10" s="46"/>
    </row>
    <row r="11" spans="2:9" ht="15.75" x14ac:dyDescent="0.2">
      <c r="B11" s="46" t="s">
        <v>1</v>
      </c>
      <c r="C11" s="46"/>
      <c r="D11" s="46"/>
      <c r="E11" s="46"/>
      <c r="F11" s="46"/>
      <c r="G11" s="46"/>
      <c r="H11" s="46"/>
    </row>
    <row r="12" spans="2:9" ht="15.75" x14ac:dyDescent="0.2">
      <c r="B12" s="29" t="s">
        <v>284</v>
      </c>
      <c r="C12" s="29"/>
      <c r="D12" s="29"/>
      <c r="E12" s="29"/>
      <c r="F12" s="29"/>
      <c r="G12" s="29"/>
      <c r="H12" s="29"/>
    </row>
    <row r="13" spans="2:9" ht="15.75" x14ac:dyDescent="0.2">
      <c r="B13" s="29"/>
      <c r="C13" s="29"/>
      <c r="D13" s="29"/>
      <c r="E13" s="29"/>
      <c r="F13" s="29"/>
      <c r="G13" s="29"/>
      <c r="H13" s="29"/>
    </row>
    <row r="14" spans="2:9" ht="8.25" customHeight="1" x14ac:dyDescent="0.2">
      <c r="B14" s="1"/>
      <c r="C14" s="1"/>
      <c r="D14" s="1"/>
      <c r="E14" s="1"/>
      <c r="F14" s="1"/>
      <c r="G14" s="1"/>
      <c r="H14" s="1"/>
    </row>
    <row r="15" spans="2:9" ht="8.25" customHeight="1" x14ac:dyDescent="0.2">
      <c r="B15" s="19"/>
      <c r="C15" s="19"/>
      <c r="D15" s="19"/>
      <c r="E15" s="19"/>
      <c r="F15" s="19"/>
      <c r="G15" s="36" t="s">
        <v>2</v>
      </c>
      <c r="H15" s="37"/>
    </row>
    <row r="16" spans="2:9" ht="16.5" customHeight="1" x14ac:dyDescent="0.2">
      <c r="B16" s="19"/>
      <c r="C16" s="19"/>
      <c r="D16" s="19"/>
      <c r="E16" s="19"/>
      <c r="F16" s="19"/>
      <c r="G16" s="38"/>
      <c r="H16" s="39"/>
    </row>
    <row r="17" spans="2:8" x14ac:dyDescent="0.2">
      <c r="B17" s="19"/>
      <c r="C17" s="19"/>
      <c r="D17" s="19"/>
      <c r="E17" s="40" t="s">
        <v>3</v>
      </c>
      <c r="F17" s="40"/>
      <c r="G17" s="41" t="s">
        <v>4</v>
      </c>
      <c r="H17" s="42"/>
    </row>
    <row r="18" spans="2:8" x14ac:dyDescent="0.2">
      <c r="B18" s="19"/>
      <c r="C18" s="19"/>
      <c r="D18" s="19"/>
      <c r="E18" s="19"/>
      <c r="F18" s="19"/>
      <c r="G18" s="19"/>
      <c r="H18" s="19"/>
    </row>
    <row r="19" spans="2:8" ht="15.75" customHeight="1" x14ac:dyDescent="0.2">
      <c r="B19" s="19" t="s">
        <v>5</v>
      </c>
      <c r="C19" s="30" t="s">
        <v>6</v>
      </c>
      <c r="D19" s="30"/>
      <c r="E19" s="31" t="s">
        <v>7</v>
      </c>
      <c r="F19" s="31"/>
      <c r="G19" s="32" t="s">
        <v>8</v>
      </c>
      <c r="H19" s="33"/>
    </row>
    <row r="20" spans="2:8" ht="15.75" customHeight="1" x14ac:dyDescent="0.2">
      <c r="B20" s="20" t="s">
        <v>9</v>
      </c>
      <c r="C20" s="30"/>
      <c r="D20" s="30"/>
      <c r="E20" s="31" t="s">
        <v>10</v>
      </c>
      <c r="F20" s="31"/>
      <c r="G20" s="34"/>
      <c r="H20" s="35"/>
    </row>
    <row r="21" spans="2:8" ht="10.5" customHeight="1" x14ac:dyDescent="0.2">
      <c r="B21" s="19"/>
      <c r="C21" s="19"/>
      <c r="D21" s="19"/>
      <c r="E21" s="19"/>
      <c r="F21" s="19"/>
      <c r="G21" s="19"/>
      <c r="H21" s="19"/>
    </row>
    <row r="22" spans="2:8" ht="15.75" customHeight="1" x14ac:dyDescent="0.2">
      <c r="B22" s="12" t="s">
        <v>11</v>
      </c>
      <c r="C22" s="43" t="s">
        <v>12</v>
      </c>
      <c r="D22" s="43"/>
      <c r="E22" s="31" t="s">
        <v>13</v>
      </c>
      <c r="F22" s="31"/>
      <c r="G22" s="32">
        <v>68202</v>
      </c>
      <c r="H22" s="33"/>
    </row>
    <row r="23" spans="2:8" ht="15.75" customHeight="1" x14ac:dyDescent="0.2">
      <c r="B23" s="20" t="s">
        <v>14</v>
      </c>
      <c r="C23" s="43"/>
      <c r="D23" s="43"/>
      <c r="E23" s="31" t="s">
        <v>15</v>
      </c>
      <c r="F23" s="31"/>
      <c r="G23" s="34"/>
      <c r="H23" s="35"/>
    </row>
    <row r="24" spans="2:8" ht="12.75" customHeight="1" x14ac:dyDescent="0.2">
      <c r="B24" s="19"/>
      <c r="C24" s="19"/>
      <c r="D24" s="19"/>
      <c r="E24" s="19"/>
      <c r="F24" s="19"/>
      <c r="G24" s="19"/>
      <c r="H24" s="19"/>
    </row>
    <row r="25" spans="2:8" ht="15.75" customHeight="1" x14ac:dyDescent="0.2">
      <c r="B25" s="12" t="s">
        <v>16</v>
      </c>
      <c r="C25" s="43" t="s">
        <v>17</v>
      </c>
      <c r="D25" s="43"/>
      <c r="E25" s="31" t="s">
        <v>18</v>
      </c>
      <c r="F25" s="31"/>
      <c r="G25" s="32" t="s">
        <v>19</v>
      </c>
      <c r="H25" s="33"/>
    </row>
    <row r="26" spans="2:8" ht="15.75" customHeight="1" x14ac:dyDescent="0.2">
      <c r="B26" s="20" t="s">
        <v>20</v>
      </c>
      <c r="C26" s="43"/>
      <c r="D26" s="43"/>
      <c r="E26" s="31" t="s">
        <v>21</v>
      </c>
      <c r="F26" s="31"/>
      <c r="G26" s="34"/>
      <c r="H26" s="35"/>
    </row>
    <row r="27" spans="2:8" ht="8.25" customHeight="1" x14ac:dyDescent="0.2">
      <c r="B27" s="19"/>
      <c r="C27" s="19"/>
      <c r="D27" s="19"/>
      <c r="E27" s="19"/>
      <c r="F27" s="19"/>
      <c r="G27" s="19"/>
      <c r="H27" s="19"/>
    </row>
    <row r="28" spans="2:8" ht="15.75" customHeight="1" x14ac:dyDescent="0.2">
      <c r="B28" s="12" t="s">
        <v>22</v>
      </c>
      <c r="C28" s="43" t="s">
        <v>23</v>
      </c>
      <c r="D28" s="43"/>
      <c r="E28" s="31" t="s">
        <v>24</v>
      </c>
      <c r="F28" s="31"/>
      <c r="G28" s="32" t="s">
        <v>25</v>
      </c>
      <c r="H28" s="33"/>
    </row>
    <row r="29" spans="2:8" ht="15.75" customHeight="1" x14ac:dyDescent="0.2">
      <c r="B29" s="20" t="s">
        <v>26</v>
      </c>
      <c r="C29" s="43"/>
      <c r="D29" s="43"/>
      <c r="E29" s="31" t="s">
        <v>27</v>
      </c>
      <c r="F29" s="31"/>
      <c r="G29" s="34"/>
      <c r="H29" s="35"/>
    </row>
    <row r="30" spans="2:8" ht="15.75" customHeight="1" x14ac:dyDescent="0.2">
      <c r="B30" s="19"/>
      <c r="C30" s="19"/>
      <c r="D30" s="19"/>
      <c r="E30" s="19"/>
      <c r="F30" s="19"/>
      <c r="G30" s="19"/>
      <c r="H30" s="19"/>
    </row>
    <row r="31" spans="2:8" ht="15.75" customHeight="1" x14ac:dyDescent="0.2">
      <c r="B31" s="21" t="s">
        <v>28</v>
      </c>
      <c r="C31" s="43" t="s">
        <v>29</v>
      </c>
      <c r="D31" s="43"/>
      <c r="E31" s="31" t="s">
        <v>30</v>
      </c>
      <c r="F31" s="31"/>
      <c r="G31" s="32" t="s">
        <v>31</v>
      </c>
      <c r="H31" s="33"/>
    </row>
    <row r="32" spans="2:8" ht="15.75" customHeight="1" x14ac:dyDescent="0.2">
      <c r="B32" s="20" t="s">
        <v>32</v>
      </c>
      <c r="C32" s="43"/>
      <c r="D32" s="43"/>
      <c r="E32" s="31" t="s">
        <v>33</v>
      </c>
      <c r="F32" s="31"/>
      <c r="G32" s="34"/>
      <c r="H32" s="35"/>
    </row>
    <row r="33" spans="2:8" ht="11.25" customHeight="1" x14ac:dyDescent="0.2">
      <c r="B33" s="19"/>
      <c r="C33" s="19"/>
      <c r="D33" s="19"/>
      <c r="E33" s="19"/>
      <c r="F33" s="19"/>
      <c r="G33" s="19"/>
      <c r="H33" s="19"/>
    </row>
    <row r="34" spans="2:8" ht="15.75" customHeight="1" x14ac:dyDescent="0.2">
      <c r="B34" s="44" t="s">
        <v>34</v>
      </c>
      <c r="C34" s="44"/>
      <c r="D34" s="19"/>
      <c r="E34" s="31" t="s">
        <v>35</v>
      </c>
      <c r="F34" s="31"/>
      <c r="G34" s="32" t="s">
        <v>36</v>
      </c>
      <c r="H34" s="33"/>
    </row>
    <row r="35" spans="2:8" ht="15.75" customHeight="1" x14ac:dyDescent="0.2">
      <c r="B35" s="45" t="s">
        <v>37</v>
      </c>
      <c r="C35" s="45"/>
      <c r="D35" s="19"/>
      <c r="E35" s="31" t="s">
        <v>38</v>
      </c>
      <c r="F35" s="31"/>
      <c r="G35" s="34"/>
      <c r="H35" s="35"/>
    </row>
    <row r="36" spans="2:8" ht="10.5" customHeight="1" x14ac:dyDescent="0.2">
      <c r="B36" s="19"/>
      <c r="C36" s="19"/>
      <c r="D36" s="19"/>
      <c r="E36" s="19"/>
      <c r="F36" s="19"/>
      <c r="G36" s="19"/>
      <c r="H36" s="19"/>
    </row>
    <row r="37" spans="2:8" ht="15.75" customHeight="1" x14ac:dyDescent="0.2">
      <c r="B37" s="19" t="s">
        <v>39</v>
      </c>
      <c r="C37" s="43" t="s">
        <v>17</v>
      </c>
      <c r="D37" s="43"/>
      <c r="E37" s="31" t="s">
        <v>40</v>
      </c>
      <c r="F37" s="31"/>
      <c r="G37" s="32" t="s">
        <v>41</v>
      </c>
      <c r="H37" s="33"/>
    </row>
    <row r="38" spans="2:8" ht="12.75" customHeight="1" x14ac:dyDescent="0.2">
      <c r="B38" s="20" t="s">
        <v>42</v>
      </c>
      <c r="C38" s="43"/>
      <c r="D38" s="43"/>
      <c r="E38" s="31" t="s">
        <v>43</v>
      </c>
      <c r="F38" s="31"/>
      <c r="G38" s="34"/>
      <c r="H38" s="35"/>
    </row>
    <row r="39" spans="2:8" ht="9" customHeight="1" x14ac:dyDescent="0.2">
      <c r="B39" s="19"/>
      <c r="C39" s="19"/>
      <c r="D39" s="19"/>
      <c r="E39" s="19"/>
      <c r="F39" s="19"/>
      <c r="G39" s="19"/>
      <c r="H39" s="19"/>
    </row>
    <row r="40" spans="2:8" ht="10.5" customHeight="1" x14ac:dyDescent="0.2">
      <c r="B40" s="19" t="s">
        <v>44</v>
      </c>
      <c r="C40" s="43" t="s">
        <v>45</v>
      </c>
      <c r="D40" s="43"/>
      <c r="E40" s="31" t="s">
        <v>46</v>
      </c>
      <c r="F40" s="31"/>
      <c r="G40" s="32" t="s">
        <v>17</v>
      </c>
      <c r="H40" s="33"/>
    </row>
    <row r="41" spans="2:8" ht="15.75" customHeight="1" x14ac:dyDescent="0.2">
      <c r="B41" s="20" t="s">
        <v>47</v>
      </c>
      <c r="C41" s="43"/>
      <c r="D41" s="43"/>
      <c r="E41" s="31" t="s">
        <v>48</v>
      </c>
      <c r="F41" s="31"/>
      <c r="G41" s="34"/>
      <c r="H41" s="35"/>
    </row>
    <row r="42" spans="2:8" ht="9.75" customHeight="1" x14ac:dyDescent="0.2">
      <c r="B42" s="19"/>
      <c r="C42" s="19"/>
      <c r="D42" s="19"/>
      <c r="E42" s="19"/>
      <c r="F42" s="19"/>
      <c r="G42" s="23" t="s">
        <v>17</v>
      </c>
      <c r="H42" s="23" t="s">
        <v>17</v>
      </c>
    </row>
    <row r="43" spans="2:8" ht="15.75" customHeight="1" x14ac:dyDescent="0.2">
      <c r="B43" s="22" t="s">
        <v>49</v>
      </c>
      <c r="C43" s="19"/>
      <c r="D43" s="19"/>
      <c r="E43" s="31" t="s">
        <v>50</v>
      </c>
      <c r="F43" s="31"/>
      <c r="G43" s="32" t="s">
        <v>17</v>
      </c>
      <c r="H43" s="33"/>
    </row>
    <row r="44" spans="2:8" ht="12.75" customHeight="1" x14ac:dyDescent="0.2">
      <c r="B44" s="20" t="s">
        <v>51</v>
      </c>
      <c r="C44" s="19"/>
      <c r="D44" s="19"/>
      <c r="E44" s="31" t="s">
        <v>52</v>
      </c>
      <c r="F44" s="31"/>
      <c r="G44" s="34"/>
      <c r="H44" s="35"/>
    </row>
    <row r="45" spans="2:8" ht="9.75" customHeight="1" x14ac:dyDescent="0.2">
      <c r="B45" s="19"/>
      <c r="C45" s="19"/>
      <c r="D45" s="19"/>
      <c r="E45" s="19"/>
      <c r="F45" s="19"/>
      <c r="G45" s="23" t="s">
        <v>17</v>
      </c>
      <c r="H45" s="23" t="s">
        <v>17</v>
      </c>
    </row>
    <row r="46" spans="2:8" ht="15.75" customHeight="1" x14ac:dyDescent="0.2">
      <c r="B46" s="19"/>
      <c r="C46" s="19"/>
      <c r="D46" s="19"/>
      <c r="E46" s="31" t="s">
        <v>53</v>
      </c>
      <c r="F46" s="31"/>
      <c r="G46" s="32" t="s">
        <v>17</v>
      </c>
      <c r="H46" s="33"/>
    </row>
    <row r="47" spans="2:8" ht="15.75" customHeight="1" x14ac:dyDescent="0.2">
      <c r="B47" s="19"/>
      <c r="C47" s="19"/>
      <c r="D47" s="19"/>
      <c r="E47" s="31" t="s">
        <v>54</v>
      </c>
      <c r="F47" s="31"/>
      <c r="G47" s="34"/>
      <c r="H47" s="35"/>
    </row>
  </sheetData>
  <mergeCells count="50">
    <mergeCell ref="B11:H11"/>
    <mergeCell ref="B12:H12"/>
    <mergeCell ref="E1:H1"/>
    <mergeCell ref="E2:H2"/>
    <mergeCell ref="E3:H3"/>
    <mergeCell ref="E4:H4"/>
    <mergeCell ref="B10:H10"/>
    <mergeCell ref="C37:D38"/>
    <mergeCell ref="E37:F37"/>
    <mergeCell ref="G37:H38"/>
    <mergeCell ref="E38:F38"/>
    <mergeCell ref="B34:C34"/>
    <mergeCell ref="E34:F34"/>
    <mergeCell ref="G34:H35"/>
    <mergeCell ref="B35:C35"/>
    <mergeCell ref="E35:F35"/>
    <mergeCell ref="E46:F46"/>
    <mergeCell ref="G46:H47"/>
    <mergeCell ref="E47:F47"/>
    <mergeCell ref="C40:D41"/>
    <mergeCell ref="E40:F40"/>
    <mergeCell ref="G40:H41"/>
    <mergeCell ref="E41:F41"/>
    <mergeCell ref="E43:F43"/>
    <mergeCell ref="G43:H44"/>
    <mergeCell ref="E44:F44"/>
    <mergeCell ref="C31:D32"/>
    <mergeCell ref="E31:F31"/>
    <mergeCell ref="G31:H32"/>
    <mergeCell ref="E32:F32"/>
    <mergeCell ref="C28:D29"/>
    <mergeCell ref="E28:F28"/>
    <mergeCell ref="G28:H29"/>
    <mergeCell ref="E29:F29"/>
    <mergeCell ref="C25:D26"/>
    <mergeCell ref="E25:F25"/>
    <mergeCell ref="G25:H26"/>
    <mergeCell ref="E26:F26"/>
    <mergeCell ref="C22:D23"/>
    <mergeCell ref="E22:F22"/>
    <mergeCell ref="G22:H23"/>
    <mergeCell ref="E23:F23"/>
    <mergeCell ref="B13:H13"/>
    <mergeCell ref="C19:D20"/>
    <mergeCell ref="E19:F19"/>
    <mergeCell ref="G19:H20"/>
    <mergeCell ref="E20:F20"/>
    <mergeCell ref="G15:H16"/>
    <mergeCell ref="E17:F17"/>
    <mergeCell ref="G17:H17"/>
  </mergeCells>
  <phoneticPr fontId="0" type="noConversion"/>
  <pageMargins left="0.37" right="0.27" top="0.42" bottom="0.5" header="0.33" footer="0.27"/>
  <pageSetup paperSize="9" scale="77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zoomScaleSheetLayoutView="100" workbookViewId="0">
      <selection activeCell="J8" sqref="J8:K8"/>
    </sheetView>
  </sheetViews>
  <sheetFormatPr defaultRowHeight="12.75" x14ac:dyDescent="0.2"/>
  <cols>
    <col min="6" max="6" width="9.85546875" customWidth="1"/>
    <col min="13" max="14" width="9.140625" style="28"/>
  </cols>
  <sheetData>
    <row r="1" spans="1:14" ht="36" x14ac:dyDescent="0.2">
      <c r="A1" s="48" t="s">
        <v>59</v>
      </c>
      <c r="B1" s="49"/>
      <c r="C1" s="49"/>
      <c r="D1" s="49"/>
      <c r="E1" s="49"/>
      <c r="F1" s="49"/>
      <c r="G1" s="4" t="s">
        <v>60</v>
      </c>
      <c r="H1" s="50" t="s">
        <v>61</v>
      </c>
      <c r="I1" s="51"/>
      <c r="J1" s="50" t="s">
        <v>62</v>
      </c>
      <c r="K1" s="52"/>
    </row>
    <row r="2" spans="1:14" ht="19.5" customHeight="1" x14ac:dyDescent="0.2">
      <c r="A2" s="53">
        <v>1</v>
      </c>
      <c r="B2" s="54"/>
      <c r="C2" s="54"/>
      <c r="D2" s="54"/>
      <c r="E2" s="54"/>
      <c r="F2" s="54"/>
      <c r="G2" s="5" t="s">
        <v>63</v>
      </c>
      <c r="H2" s="53" t="s">
        <v>64</v>
      </c>
      <c r="I2" s="55"/>
      <c r="J2" s="53" t="s">
        <v>65</v>
      </c>
      <c r="K2" s="55"/>
    </row>
    <row r="3" spans="1:14" ht="22.5" customHeight="1" x14ac:dyDescent="0.2">
      <c r="A3" s="66" t="s">
        <v>66</v>
      </c>
      <c r="B3" s="67"/>
      <c r="C3" s="67"/>
      <c r="D3" s="67"/>
      <c r="E3" s="67"/>
      <c r="F3" s="68"/>
      <c r="G3" s="6" t="s">
        <v>17</v>
      </c>
      <c r="H3" s="69" t="s">
        <v>17</v>
      </c>
      <c r="I3" s="70"/>
      <c r="J3" s="69" t="s">
        <v>17</v>
      </c>
      <c r="K3" s="70"/>
      <c r="M3" s="101"/>
      <c r="N3" s="101"/>
    </row>
    <row r="4" spans="1:14" ht="24.75" customHeight="1" x14ac:dyDescent="0.2">
      <c r="A4" s="71" t="s">
        <v>67</v>
      </c>
      <c r="B4" s="72"/>
      <c r="C4" s="72"/>
      <c r="D4" s="72"/>
      <c r="E4" s="72"/>
      <c r="F4" s="73"/>
      <c r="G4" s="7" t="s">
        <v>17</v>
      </c>
      <c r="H4" s="74" t="s">
        <v>17</v>
      </c>
      <c r="I4" s="75"/>
      <c r="J4" s="74" t="s">
        <v>17</v>
      </c>
      <c r="K4" s="75"/>
      <c r="M4" s="102"/>
      <c r="N4" s="102"/>
    </row>
    <row r="5" spans="1:14" ht="24.75" customHeight="1" x14ac:dyDescent="0.2">
      <c r="A5" s="56" t="s">
        <v>68</v>
      </c>
      <c r="B5" s="57"/>
      <c r="C5" s="57"/>
      <c r="D5" s="57"/>
      <c r="E5" s="57"/>
      <c r="F5" s="58"/>
      <c r="G5" s="8" t="s">
        <v>17</v>
      </c>
      <c r="H5" s="59" t="s">
        <v>17</v>
      </c>
      <c r="I5" s="60"/>
      <c r="J5" s="59" t="s">
        <v>17</v>
      </c>
      <c r="K5" s="60"/>
      <c r="M5" s="103"/>
      <c r="N5" s="103"/>
    </row>
    <row r="6" spans="1:14" ht="24.75" customHeight="1" x14ac:dyDescent="0.2">
      <c r="A6" s="61" t="s">
        <v>69</v>
      </c>
      <c r="B6" s="62"/>
      <c r="C6" s="62"/>
      <c r="D6" s="62"/>
      <c r="E6" s="62"/>
      <c r="F6" s="63"/>
      <c r="G6" s="9" t="s">
        <v>70</v>
      </c>
      <c r="H6" s="64">
        <v>4828855.5999999996</v>
      </c>
      <c r="I6" s="65"/>
      <c r="J6" s="64">
        <v>5070298.4000000004</v>
      </c>
      <c r="K6" s="65"/>
      <c r="M6" s="104"/>
      <c r="N6" s="104"/>
    </row>
    <row r="7" spans="1:14" ht="24.75" customHeight="1" x14ac:dyDescent="0.2">
      <c r="A7" s="61" t="s">
        <v>71</v>
      </c>
      <c r="B7" s="62"/>
      <c r="C7" s="62"/>
      <c r="D7" s="62"/>
      <c r="E7" s="62"/>
      <c r="F7" s="63"/>
      <c r="G7" s="9" t="s">
        <v>72</v>
      </c>
      <c r="H7" s="64">
        <v>208000.3</v>
      </c>
      <c r="I7" s="65"/>
      <c r="J7" s="64">
        <v>246711.9</v>
      </c>
      <c r="K7" s="65"/>
      <c r="M7" s="104"/>
      <c r="N7" s="104"/>
    </row>
    <row r="8" spans="1:14" ht="24.75" customHeight="1" x14ac:dyDescent="0.2">
      <c r="A8" s="61" t="s">
        <v>73</v>
      </c>
      <c r="B8" s="62"/>
      <c r="C8" s="62"/>
      <c r="D8" s="62"/>
      <c r="E8" s="62"/>
      <c r="F8" s="63"/>
      <c r="G8" s="9" t="s">
        <v>74</v>
      </c>
      <c r="H8" s="64">
        <f>H6-H7</f>
        <v>4620855.3</v>
      </c>
      <c r="I8" s="65"/>
      <c r="J8" s="64">
        <f>J6-J7</f>
        <v>4823586.5</v>
      </c>
      <c r="K8" s="65"/>
      <c r="M8" s="96"/>
      <c r="N8" s="96"/>
    </row>
    <row r="9" spans="1:14" ht="24.75" customHeight="1" x14ac:dyDescent="0.2">
      <c r="A9" s="76" t="s">
        <v>75</v>
      </c>
      <c r="B9" s="77"/>
      <c r="C9" s="77"/>
      <c r="D9" s="77"/>
      <c r="E9" s="77"/>
      <c r="F9" s="78"/>
      <c r="G9" s="10" t="s">
        <v>17</v>
      </c>
      <c r="H9" s="64" t="s">
        <v>17</v>
      </c>
      <c r="I9" s="65"/>
      <c r="J9" s="64" t="s">
        <v>17</v>
      </c>
      <c r="K9" s="65"/>
      <c r="M9" s="96"/>
      <c r="N9" s="96"/>
    </row>
    <row r="10" spans="1:14" ht="24.75" customHeight="1" x14ac:dyDescent="0.2">
      <c r="A10" s="79" t="s">
        <v>76</v>
      </c>
      <c r="B10" s="80"/>
      <c r="C10" s="80"/>
      <c r="D10" s="80"/>
      <c r="E10" s="80"/>
      <c r="F10" s="81"/>
      <c r="G10" s="9" t="s">
        <v>77</v>
      </c>
      <c r="H10" s="64" t="s">
        <v>17</v>
      </c>
      <c r="I10" s="65"/>
      <c r="J10" s="64" t="s">
        <v>17</v>
      </c>
      <c r="K10" s="65"/>
      <c r="M10" s="96"/>
      <c r="N10" s="96"/>
    </row>
    <row r="11" spans="1:14" ht="24.75" customHeight="1" x14ac:dyDescent="0.2">
      <c r="A11" s="61" t="s">
        <v>78</v>
      </c>
      <c r="B11" s="62"/>
      <c r="C11" s="62"/>
      <c r="D11" s="62"/>
      <c r="E11" s="62"/>
      <c r="F11" s="63"/>
      <c r="G11" s="9" t="s">
        <v>79</v>
      </c>
      <c r="H11" s="64" t="s">
        <v>17</v>
      </c>
      <c r="I11" s="65"/>
      <c r="J11" s="64" t="s">
        <v>17</v>
      </c>
      <c r="K11" s="65"/>
      <c r="M11" s="96"/>
      <c r="N11" s="96"/>
    </row>
    <row r="12" spans="1:14" ht="24.75" customHeight="1" x14ac:dyDescent="0.2">
      <c r="A12" s="61" t="s">
        <v>80</v>
      </c>
      <c r="B12" s="62"/>
      <c r="C12" s="62"/>
      <c r="D12" s="62"/>
      <c r="E12" s="62"/>
      <c r="F12" s="63"/>
      <c r="G12" s="9" t="s">
        <v>81</v>
      </c>
      <c r="H12" s="64" t="s">
        <v>17</v>
      </c>
      <c r="I12" s="65"/>
      <c r="J12" s="64" t="s">
        <v>17</v>
      </c>
      <c r="K12" s="65"/>
      <c r="M12" s="96"/>
      <c r="N12" s="96"/>
    </row>
    <row r="13" spans="1:14" ht="51" customHeight="1" x14ac:dyDescent="0.2">
      <c r="A13" s="61" t="s">
        <v>82</v>
      </c>
      <c r="B13" s="62"/>
      <c r="C13" s="62"/>
      <c r="D13" s="62"/>
      <c r="E13" s="62"/>
      <c r="F13" s="63"/>
      <c r="G13" s="9" t="s">
        <v>83</v>
      </c>
      <c r="H13" s="64">
        <f>H14+H15</f>
        <v>135882.4</v>
      </c>
      <c r="I13" s="65"/>
      <c r="J13" s="64">
        <f>J14+J15</f>
        <v>135882.4</v>
      </c>
      <c r="K13" s="65"/>
      <c r="M13" s="96"/>
      <c r="N13" s="96"/>
    </row>
    <row r="14" spans="1:14" ht="32.25" customHeight="1" x14ac:dyDescent="0.2">
      <c r="A14" s="61" t="s">
        <v>84</v>
      </c>
      <c r="B14" s="62"/>
      <c r="C14" s="62"/>
      <c r="D14" s="62"/>
      <c r="E14" s="62"/>
      <c r="F14" s="63"/>
      <c r="G14" s="9" t="s">
        <v>85</v>
      </c>
      <c r="H14" s="64">
        <v>131882.4</v>
      </c>
      <c r="I14" s="65"/>
      <c r="J14" s="64">
        <v>131882.4</v>
      </c>
      <c r="K14" s="65"/>
      <c r="M14" s="96"/>
      <c r="N14" s="96"/>
    </row>
    <row r="15" spans="1:14" ht="28.5" customHeight="1" x14ac:dyDescent="0.2">
      <c r="A15" s="61" t="s">
        <v>86</v>
      </c>
      <c r="B15" s="62"/>
      <c r="C15" s="62"/>
      <c r="D15" s="62"/>
      <c r="E15" s="62"/>
      <c r="F15" s="63"/>
      <c r="G15" s="9" t="s">
        <v>87</v>
      </c>
      <c r="H15" s="64">
        <v>4000</v>
      </c>
      <c r="I15" s="65"/>
      <c r="J15" s="64">
        <v>4000</v>
      </c>
      <c r="K15" s="65"/>
      <c r="M15" s="96"/>
      <c r="N15" s="96"/>
    </row>
    <row r="16" spans="1:14" ht="29.25" customHeight="1" x14ac:dyDescent="0.2">
      <c r="A16" s="61" t="s">
        <v>88</v>
      </c>
      <c r="B16" s="62"/>
      <c r="C16" s="62"/>
      <c r="D16" s="62"/>
      <c r="E16" s="62"/>
      <c r="F16" s="63"/>
      <c r="G16" s="9" t="s">
        <v>89</v>
      </c>
      <c r="H16" s="64" t="s">
        <v>17</v>
      </c>
      <c r="I16" s="65"/>
      <c r="J16" s="64" t="s">
        <v>17</v>
      </c>
      <c r="K16" s="65"/>
      <c r="M16" s="96"/>
      <c r="N16" s="96"/>
    </row>
    <row r="17" spans="1:14" ht="27" customHeight="1" x14ac:dyDescent="0.2">
      <c r="A17" s="61" t="s">
        <v>90</v>
      </c>
      <c r="B17" s="62"/>
      <c r="C17" s="62"/>
      <c r="D17" s="62"/>
      <c r="E17" s="62"/>
      <c r="F17" s="63"/>
      <c r="G17" s="9" t="s">
        <v>91</v>
      </c>
      <c r="H17" s="64" t="s">
        <v>17</v>
      </c>
      <c r="I17" s="65"/>
      <c r="J17" s="64" t="s">
        <v>17</v>
      </c>
      <c r="K17" s="65"/>
      <c r="M17" s="96"/>
      <c r="N17" s="96"/>
    </row>
    <row r="18" spans="1:14" ht="27.75" customHeight="1" x14ac:dyDescent="0.2">
      <c r="A18" s="61" t="s">
        <v>92</v>
      </c>
      <c r="B18" s="62"/>
      <c r="C18" s="62"/>
      <c r="D18" s="62"/>
      <c r="E18" s="62"/>
      <c r="F18" s="63"/>
      <c r="G18" s="9" t="s">
        <v>93</v>
      </c>
      <c r="H18" s="64"/>
      <c r="I18" s="65"/>
      <c r="J18" s="64"/>
      <c r="K18" s="65"/>
      <c r="M18" s="96"/>
      <c r="N18" s="96"/>
    </row>
    <row r="19" spans="1:14" ht="30" customHeight="1" x14ac:dyDescent="0.2">
      <c r="A19" s="61" t="s">
        <v>94</v>
      </c>
      <c r="B19" s="62"/>
      <c r="C19" s="62"/>
      <c r="D19" s="62"/>
      <c r="E19" s="62"/>
      <c r="F19" s="63"/>
      <c r="G19" s="9" t="s">
        <v>95</v>
      </c>
      <c r="H19" s="64" t="s">
        <v>17</v>
      </c>
      <c r="I19" s="65"/>
      <c r="J19" s="64" t="s">
        <v>17</v>
      </c>
      <c r="K19" s="65"/>
      <c r="M19" s="96"/>
      <c r="N19" s="96"/>
    </row>
    <row r="20" spans="1:14" ht="28.5" customHeight="1" x14ac:dyDescent="0.2">
      <c r="A20" s="61" t="s">
        <v>96</v>
      </c>
      <c r="B20" s="62"/>
      <c r="C20" s="62"/>
      <c r="D20" s="62"/>
      <c r="E20" s="62"/>
      <c r="F20" s="63"/>
      <c r="G20" s="9" t="s">
        <v>97</v>
      </c>
      <c r="H20" s="64"/>
      <c r="I20" s="65"/>
      <c r="J20" s="64"/>
      <c r="K20" s="65"/>
      <c r="M20" s="96"/>
      <c r="N20" s="96"/>
    </row>
    <row r="21" spans="1:14" ht="40.5" customHeight="1" x14ac:dyDescent="0.2">
      <c r="A21" s="61" t="s">
        <v>98</v>
      </c>
      <c r="B21" s="62"/>
      <c r="C21" s="62"/>
      <c r="D21" s="62"/>
      <c r="E21" s="62"/>
      <c r="F21" s="63"/>
      <c r="G21" s="9" t="s">
        <v>99</v>
      </c>
      <c r="H21" s="64" t="s">
        <v>17</v>
      </c>
      <c r="I21" s="65"/>
      <c r="J21" s="64" t="s">
        <v>17</v>
      </c>
      <c r="K21" s="65"/>
      <c r="M21" s="96"/>
      <c r="N21" s="96"/>
    </row>
    <row r="22" spans="1:14" ht="28.5" customHeight="1" x14ac:dyDescent="0.2">
      <c r="A22" s="61" t="s">
        <v>100</v>
      </c>
      <c r="B22" s="62"/>
      <c r="C22" s="62"/>
      <c r="D22" s="62"/>
      <c r="E22" s="62"/>
      <c r="F22" s="63"/>
      <c r="G22" s="9" t="s">
        <v>101</v>
      </c>
      <c r="H22" s="64" t="s">
        <v>17</v>
      </c>
      <c r="I22" s="65"/>
      <c r="J22" s="64" t="s">
        <v>17</v>
      </c>
      <c r="K22" s="65"/>
      <c r="M22" s="96"/>
      <c r="N22" s="96"/>
    </row>
    <row r="23" spans="1:14" ht="30.75" customHeight="1" x14ac:dyDescent="0.2">
      <c r="A23" s="93" t="s">
        <v>102</v>
      </c>
      <c r="B23" s="94"/>
      <c r="C23" s="94"/>
      <c r="D23" s="94"/>
      <c r="E23" s="94"/>
      <c r="F23" s="95"/>
      <c r="G23" s="11" t="s">
        <v>103</v>
      </c>
      <c r="H23" s="99">
        <f>H8+H13+H20</f>
        <v>4756737.7</v>
      </c>
      <c r="I23" s="100"/>
      <c r="J23" s="99">
        <f>J8+J13+J20</f>
        <v>4959468.9000000004</v>
      </c>
      <c r="K23" s="100"/>
      <c r="M23" s="97"/>
      <c r="N23" s="97"/>
    </row>
    <row r="24" spans="1:14" ht="24.75" customHeight="1" x14ac:dyDescent="0.2">
      <c r="A24" s="71" t="s">
        <v>104</v>
      </c>
      <c r="B24" s="72"/>
      <c r="C24" s="72"/>
      <c r="D24" s="72"/>
      <c r="E24" s="72"/>
      <c r="F24" s="73"/>
      <c r="G24" s="7" t="s">
        <v>17</v>
      </c>
      <c r="H24" s="91" t="s">
        <v>17</v>
      </c>
      <c r="I24" s="92"/>
      <c r="J24" s="91" t="s">
        <v>17</v>
      </c>
      <c r="K24" s="92"/>
      <c r="M24" s="98"/>
      <c r="N24" s="98"/>
    </row>
    <row r="25" spans="1:14" ht="63.75" customHeight="1" x14ac:dyDescent="0.2">
      <c r="A25" s="87" t="s">
        <v>105</v>
      </c>
      <c r="B25" s="45"/>
      <c r="C25" s="45"/>
      <c r="D25" s="45"/>
      <c r="E25" s="45"/>
      <c r="F25" s="88"/>
      <c r="G25" s="13" t="s">
        <v>106</v>
      </c>
      <c r="H25" s="89">
        <v>0</v>
      </c>
      <c r="I25" s="90"/>
      <c r="J25" s="89">
        <v>0</v>
      </c>
      <c r="K25" s="90"/>
      <c r="M25" s="96"/>
      <c r="N25" s="96"/>
    </row>
    <row r="26" spans="1:14" ht="27" customHeight="1" x14ac:dyDescent="0.2">
      <c r="A26" s="61" t="s">
        <v>107</v>
      </c>
      <c r="B26" s="62"/>
      <c r="C26" s="62"/>
      <c r="D26" s="62"/>
      <c r="E26" s="62"/>
      <c r="F26" s="63"/>
      <c r="G26" s="9" t="s">
        <v>108</v>
      </c>
      <c r="H26" s="85" t="s">
        <v>17</v>
      </c>
      <c r="I26" s="86"/>
      <c r="J26" s="85"/>
      <c r="K26" s="86"/>
      <c r="M26" s="105"/>
      <c r="N26" s="105"/>
    </row>
    <row r="27" spans="1:14" ht="30" customHeight="1" x14ac:dyDescent="0.2">
      <c r="A27" s="82" t="s">
        <v>109</v>
      </c>
      <c r="B27" s="83"/>
      <c r="C27" s="83"/>
      <c r="D27" s="83"/>
      <c r="E27" s="83"/>
      <c r="F27" s="84"/>
      <c r="G27" s="14" t="s">
        <v>110</v>
      </c>
      <c r="H27" s="85" t="s">
        <v>17</v>
      </c>
      <c r="I27" s="86"/>
      <c r="J27" s="85" t="s">
        <v>17</v>
      </c>
      <c r="K27" s="86"/>
    </row>
  </sheetData>
  <mergeCells count="105">
    <mergeCell ref="M3:N3"/>
    <mergeCell ref="M4:N4"/>
    <mergeCell ref="M5:N5"/>
    <mergeCell ref="M6:N6"/>
    <mergeCell ref="M7:N7"/>
    <mergeCell ref="M8:N8"/>
    <mergeCell ref="M25:N25"/>
    <mergeCell ref="M26:N26"/>
    <mergeCell ref="M15:N15"/>
    <mergeCell ref="M16:N16"/>
    <mergeCell ref="M17:N17"/>
    <mergeCell ref="M18:N18"/>
    <mergeCell ref="M19:N19"/>
    <mergeCell ref="M20:N20"/>
    <mergeCell ref="A26:F26"/>
    <mergeCell ref="H26:I26"/>
    <mergeCell ref="J26:K26"/>
    <mergeCell ref="M21:N21"/>
    <mergeCell ref="M22:N22"/>
    <mergeCell ref="M9:N9"/>
    <mergeCell ref="M10:N10"/>
    <mergeCell ref="M11:N11"/>
    <mergeCell ref="M12:N12"/>
    <mergeCell ref="M23:N23"/>
    <mergeCell ref="M24:N24"/>
    <mergeCell ref="M13:N13"/>
    <mergeCell ref="M14:N14"/>
    <mergeCell ref="J19:K19"/>
    <mergeCell ref="A20:F20"/>
    <mergeCell ref="H20:I20"/>
    <mergeCell ref="J20:K20"/>
    <mergeCell ref="H23:I23"/>
    <mergeCell ref="J23:K23"/>
    <mergeCell ref="A15:F15"/>
    <mergeCell ref="H15:I15"/>
    <mergeCell ref="J15:K15"/>
    <mergeCell ref="A16:F16"/>
    <mergeCell ref="H16:I16"/>
    <mergeCell ref="A27:F27"/>
    <mergeCell ref="H27:I27"/>
    <mergeCell ref="J27:K27"/>
    <mergeCell ref="A25:F25"/>
    <mergeCell ref="H25:I25"/>
    <mergeCell ref="J25:K25"/>
    <mergeCell ref="A17:F17"/>
    <mergeCell ref="H17:I17"/>
    <mergeCell ref="J17:K17"/>
    <mergeCell ref="A18:F18"/>
    <mergeCell ref="H18:I18"/>
    <mergeCell ref="A21:F21"/>
    <mergeCell ref="H21:I21"/>
    <mergeCell ref="J21:K21"/>
    <mergeCell ref="A22:F22"/>
    <mergeCell ref="H22:I22"/>
    <mergeCell ref="J22:K22"/>
    <mergeCell ref="A24:F24"/>
    <mergeCell ref="H24:I24"/>
    <mergeCell ref="J24:K24"/>
    <mergeCell ref="A23:F23"/>
    <mergeCell ref="J18:K18"/>
    <mergeCell ref="A19:F19"/>
    <mergeCell ref="H19:I19"/>
    <mergeCell ref="J16:K16"/>
    <mergeCell ref="A13:F13"/>
    <mergeCell ref="H13:I13"/>
    <mergeCell ref="J13:K13"/>
    <mergeCell ref="A14:F14"/>
    <mergeCell ref="H14:I14"/>
    <mergeCell ref="J14:K14"/>
    <mergeCell ref="A11:F11"/>
    <mergeCell ref="H11:I11"/>
    <mergeCell ref="J11:K11"/>
    <mergeCell ref="A12:F12"/>
    <mergeCell ref="H12:I12"/>
    <mergeCell ref="J12:K12"/>
    <mergeCell ref="A9:F9"/>
    <mergeCell ref="H9:I9"/>
    <mergeCell ref="J9:K9"/>
    <mergeCell ref="A10:F10"/>
    <mergeCell ref="H10:I10"/>
    <mergeCell ref="J10:K10"/>
    <mergeCell ref="A7:F7"/>
    <mergeCell ref="H7:I7"/>
    <mergeCell ref="J7:K7"/>
    <mergeCell ref="A8:F8"/>
    <mergeCell ref="H8:I8"/>
    <mergeCell ref="J8:K8"/>
    <mergeCell ref="A6:F6"/>
    <mergeCell ref="H6:I6"/>
    <mergeCell ref="J6:K6"/>
    <mergeCell ref="A3:F3"/>
    <mergeCell ref="H3:I3"/>
    <mergeCell ref="J3:K3"/>
    <mergeCell ref="A4:F4"/>
    <mergeCell ref="H4:I4"/>
    <mergeCell ref="J4:K4"/>
    <mergeCell ref="A1:F1"/>
    <mergeCell ref="H1:I1"/>
    <mergeCell ref="J1:K1"/>
    <mergeCell ref="A2:F2"/>
    <mergeCell ref="H2:I2"/>
    <mergeCell ref="J2:K2"/>
    <mergeCell ref="A5:F5"/>
    <mergeCell ref="H5:I5"/>
    <mergeCell ref="J5:K5"/>
  </mergeCells>
  <phoneticPr fontId="0" type="noConversion"/>
  <pageMargins left="0.35" right="0.26" top="0.34" bottom="1" header="0.2" footer="0.5"/>
  <pageSetup paperSize="9" scale="9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A13" zoomScaleSheetLayoutView="100" workbookViewId="0">
      <selection activeCell="J28" sqref="J28:K28"/>
    </sheetView>
  </sheetViews>
  <sheetFormatPr defaultRowHeight="12.75" x14ac:dyDescent="0.2"/>
  <cols>
    <col min="6" max="6" width="11.7109375" customWidth="1"/>
    <col min="13" max="14" width="9.140625" style="28"/>
  </cols>
  <sheetData>
    <row r="2" spans="1:14" ht="45" x14ac:dyDescent="0.2">
      <c r="A2" s="106" t="s">
        <v>59</v>
      </c>
      <c r="B2" s="107"/>
      <c r="C2" s="107"/>
      <c r="D2" s="107"/>
      <c r="E2" s="107"/>
      <c r="F2" s="107"/>
      <c r="G2" s="24" t="s">
        <v>60</v>
      </c>
      <c r="H2" s="108" t="s">
        <v>111</v>
      </c>
      <c r="I2" s="109"/>
      <c r="J2" s="108" t="s">
        <v>62</v>
      </c>
      <c r="K2" s="110"/>
    </row>
    <row r="3" spans="1:14" ht="24" customHeight="1" x14ac:dyDescent="0.25">
      <c r="A3" s="111" t="s">
        <v>112</v>
      </c>
      <c r="B3" s="112"/>
      <c r="C3" s="112"/>
      <c r="D3" s="112"/>
      <c r="E3" s="112"/>
      <c r="F3" s="112"/>
      <c r="G3" s="25" t="s">
        <v>63</v>
      </c>
      <c r="H3" s="113" t="s">
        <v>64</v>
      </c>
      <c r="I3" s="114"/>
      <c r="J3" s="113" t="s">
        <v>65</v>
      </c>
      <c r="K3" s="114"/>
    </row>
    <row r="4" spans="1:14" ht="24.75" customHeight="1" x14ac:dyDescent="0.2">
      <c r="A4" s="115" t="s">
        <v>113</v>
      </c>
      <c r="B4" s="116"/>
      <c r="C4" s="116"/>
      <c r="D4" s="116"/>
      <c r="E4" s="116"/>
      <c r="F4" s="116"/>
      <c r="G4" s="26" t="s">
        <v>114</v>
      </c>
      <c r="H4" s="85" t="s">
        <v>17</v>
      </c>
      <c r="I4" s="86"/>
      <c r="J4" s="85" t="s">
        <v>17</v>
      </c>
      <c r="K4" s="86"/>
      <c r="M4" s="105"/>
      <c r="N4" s="105"/>
    </row>
    <row r="5" spans="1:14" ht="27.75" customHeight="1" x14ac:dyDescent="0.2">
      <c r="A5" s="115" t="s">
        <v>115</v>
      </c>
      <c r="B5" s="116"/>
      <c r="C5" s="116"/>
      <c r="D5" s="116"/>
      <c r="E5" s="116"/>
      <c r="F5" s="116"/>
      <c r="G5" s="26" t="s">
        <v>116</v>
      </c>
      <c r="H5" s="117"/>
      <c r="I5" s="118"/>
      <c r="J5" s="117"/>
      <c r="K5" s="118"/>
      <c r="M5" s="105"/>
      <c r="N5" s="105"/>
    </row>
    <row r="6" spans="1:14" ht="24.75" customHeight="1" x14ac:dyDescent="0.2">
      <c r="A6" s="115" t="s">
        <v>117</v>
      </c>
      <c r="B6" s="116"/>
      <c r="C6" s="116"/>
      <c r="D6" s="116"/>
      <c r="E6" s="116"/>
      <c r="F6" s="116"/>
      <c r="G6" s="26" t="s">
        <v>118</v>
      </c>
      <c r="H6" s="117">
        <v>385710</v>
      </c>
      <c r="I6" s="118"/>
      <c r="J6" s="117">
        <v>0</v>
      </c>
      <c r="K6" s="118"/>
      <c r="M6" s="122"/>
      <c r="N6" s="122"/>
    </row>
    <row r="7" spans="1:14" ht="27" customHeight="1" x14ac:dyDescent="0.2">
      <c r="A7" s="115" t="s">
        <v>119</v>
      </c>
      <c r="B7" s="116"/>
      <c r="C7" s="116"/>
      <c r="D7" s="116"/>
      <c r="E7" s="116"/>
      <c r="F7" s="116"/>
      <c r="G7" s="26" t="s">
        <v>120</v>
      </c>
      <c r="H7" s="117"/>
      <c r="I7" s="118"/>
      <c r="J7" s="117"/>
      <c r="K7" s="118"/>
      <c r="M7" s="105"/>
      <c r="N7" s="105"/>
    </row>
    <row r="8" spans="1:14" ht="52.5" customHeight="1" x14ac:dyDescent="0.2">
      <c r="A8" s="115" t="s">
        <v>121</v>
      </c>
      <c r="B8" s="116"/>
      <c r="C8" s="116"/>
      <c r="D8" s="116"/>
      <c r="E8" s="116"/>
      <c r="F8" s="116"/>
      <c r="G8" s="26" t="s">
        <v>122</v>
      </c>
      <c r="H8" s="85">
        <f>H10+H14+H18+H19</f>
        <v>216260.30000000002</v>
      </c>
      <c r="I8" s="86"/>
      <c r="J8" s="85">
        <f>J10+J14+J18+J19</f>
        <v>245349.30000000002</v>
      </c>
      <c r="K8" s="86"/>
      <c r="M8" s="105"/>
      <c r="N8" s="105"/>
    </row>
    <row r="9" spans="1:14" ht="24.75" customHeight="1" x14ac:dyDescent="0.2">
      <c r="A9" s="115" t="s">
        <v>123</v>
      </c>
      <c r="B9" s="116"/>
      <c r="C9" s="116"/>
      <c r="D9" s="116"/>
      <c r="E9" s="116"/>
      <c r="F9" s="116"/>
      <c r="G9" s="26" t="s">
        <v>124</v>
      </c>
      <c r="H9" s="117">
        <v>76552</v>
      </c>
      <c r="I9" s="118"/>
      <c r="J9" s="117">
        <v>37886</v>
      </c>
      <c r="K9" s="118"/>
      <c r="M9" s="122"/>
      <c r="N9" s="122"/>
    </row>
    <row r="10" spans="1:14" ht="30.75" customHeight="1" x14ac:dyDescent="0.2">
      <c r="A10" s="115" t="s">
        <v>125</v>
      </c>
      <c r="B10" s="116"/>
      <c r="C10" s="116"/>
      <c r="D10" s="116"/>
      <c r="E10" s="116"/>
      <c r="F10" s="116"/>
      <c r="G10" s="26" t="s">
        <v>126</v>
      </c>
      <c r="H10" s="117">
        <v>195418.1</v>
      </c>
      <c r="I10" s="118"/>
      <c r="J10" s="117">
        <v>234025.1</v>
      </c>
      <c r="K10" s="118"/>
      <c r="M10" s="122"/>
      <c r="N10" s="122"/>
    </row>
    <row r="11" spans="1:14" ht="27.75" customHeight="1" x14ac:dyDescent="0.2">
      <c r="A11" s="115" t="s">
        <v>127</v>
      </c>
      <c r="B11" s="116"/>
      <c r="C11" s="116"/>
      <c r="D11" s="116"/>
      <c r="E11" s="116"/>
      <c r="F11" s="116"/>
      <c r="G11" s="26" t="s">
        <v>128</v>
      </c>
      <c r="H11" s="117" t="s">
        <v>17</v>
      </c>
      <c r="I11" s="118"/>
      <c r="J11" s="117" t="s">
        <v>17</v>
      </c>
      <c r="K11" s="118"/>
      <c r="M11" s="122"/>
      <c r="N11" s="122"/>
    </row>
    <row r="12" spans="1:14" ht="30" customHeight="1" x14ac:dyDescent="0.2">
      <c r="A12" s="115" t="s">
        <v>129</v>
      </c>
      <c r="B12" s="116"/>
      <c r="C12" s="116"/>
      <c r="D12" s="116"/>
      <c r="E12" s="116"/>
      <c r="F12" s="116"/>
      <c r="G12" s="26" t="s">
        <v>130</v>
      </c>
      <c r="H12" s="117" t="s">
        <v>17</v>
      </c>
      <c r="I12" s="118"/>
      <c r="J12" s="117" t="s">
        <v>17</v>
      </c>
      <c r="K12" s="118"/>
      <c r="M12" s="122"/>
      <c r="N12" s="122"/>
    </row>
    <row r="13" spans="1:14" ht="24.75" customHeight="1" x14ac:dyDescent="0.2">
      <c r="A13" s="115" t="s">
        <v>131</v>
      </c>
      <c r="B13" s="116"/>
      <c r="C13" s="116"/>
      <c r="D13" s="116"/>
      <c r="E13" s="116"/>
      <c r="F13" s="116"/>
      <c r="G13" s="26" t="s">
        <v>132</v>
      </c>
      <c r="H13" s="117" t="s">
        <v>17</v>
      </c>
      <c r="I13" s="118"/>
      <c r="J13" s="117" t="s">
        <v>17</v>
      </c>
      <c r="K13" s="118"/>
      <c r="M13" s="122"/>
      <c r="N13" s="122"/>
    </row>
    <row r="14" spans="1:14" ht="39" customHeight="1" x14ac:dyDescent="0.2">
      <c r="A14" s="115" t="s">
        <v>133</v>
      </c>
      <c r="B14" s="116"/>
      <c r="C14" s="116"/>
      <c r="D14" s="116"/>
      <c r="E14" s="116"/>
      <c r="F14" s="116"/>
      <c r="G14" s="26" t="s">
        <v>134</v>
      </c>
      <c r="H14" s="117"/>
      <c r="I14" s="118"/>
      <c r="J14" s="117">
        <v>11324.2</v>
      </c>
      <c r="K14" s="118"/>
      <c r="M14" s="122"/>
      <c r="N14" s="122"/>
    </row>
    <row r="15" spans="1:14" ht="29.25" customHeight="1" x14ac:dyDescent="0.2">
      <c r="A15" s="115" t="s">
        <v>135</v>
      </c>
      <c r="B15" s="116"/>
      <c r="C15" s="116"/>
      <c r="D15" s="116"/>
      <c r="E15" s="116"/>
      <c r="F15" s="116"/>
      <c r="G15" s="26" t="s">
        <v>136</v>
      </c>
      <c r="H15" s="117" t="s">
        <v>17</v>
      </c>
      <c r="I15" s="118"/>
      <c r="J15" s="117">
        <v>104.7</v>
      </c>
      <c r="K15" s="118"/>
      <c r="M15" s="122"/>
      <c r="N15" s="122"/>
    </row>
    <row r="16" spans="1:14" ht="54" customHeight="1" x14ac:dyDescent="0.2">
      <c r="A16" s="115" t="s">
        <v>137</v>
      </c>
      <c r="B16" s="116"/>
      <c r="C16" s="116"/>
      <c r="D16" s="116"/>
      <c r="E16" s="116"/>
      <c r="F16" s="116"/>
      <c r="G16" s="26" t="s">
        <v>138</v>
      </c>
      <c r="H16" s="117" t="s">
        <v>17</v>
      </c>
      <c r="I16" s="118"/>
      <c r="J16" s="117">
        <v>131</v>
      </c>
      <c r="K16" s="118"/>
      <c r="M16" s="122"/>
      <c r="N16" s="122"/>
    </row>
    <row r="17" spans="1:14" ht="40.5" customHeight="1" x14ac:dyDescent="0.2">
      <c r="A17" s="115" t="s">
        <v>139</v>
      </c>
      <c r="B17" s="116"/>
      <c r="C17" s="116"/>
      <c r="D17" s="116"/>
      <c r="E17" s="116"/>
      <c r="F17" s="116"/>
      <c r="G17" s="26" t="s">
        <v>140</v>
      </c>
      <c r="H17" s="117"/>
      <c r="I17" s="118"/>
      <c r="J17" s="117"/>
      <c r="K17" s="118"/>
      <c r="M17" s="122"/>
      <c r="N17" s="122"/>
    </row>
    <row r="18" spans="1:14" ht="30.75" customHeight="1" x14ac:dyDescent="0.2">
      <c r="A18" s="115" t="s">
        <v>141</v>
      </c>
      <c r="B18" s="116"/>
      <c r="C18" s="116"/>
      <c r="D18" s="116"/>
      <c r="E18" s="116"/>
      <c r="F18" s="116"/>
      <c r="G18" s="26" t="s">
        <v>142</v>
      </c>
      <c r="H18" s="117"/>
      <c r="I18" s="118"/>
      <c r="J18" s="117"/>
      <c r="K18" s="118"/>
      <c r="M18" s="122"/>
      <c r="N18" s="122"/>
    </row>
    <row r="19" spans="1:14" ht="27" customHeight="1" x14ac:dyDescent="0.2">
      <c r="A19" s="115" t="s">
        <v>143</v>
      </c>
      <c r="B19" s="116"/>
      <c r="C19" s="116"/>
      <c r="D19" s="116"/>
      <c r="E19" s="116"/>
      <c r="F19" s="116"/>
      <c r="G19" s="26" t="s">
        <v>144</v>
      </c>
      <c r="H19" s="117">
        <v>20842.2</v>
      </c>
      <c r="I19" s="118"/>
      <c r="J19" s="117"/>
      <c r="K19" s="118"/>
      <c r="M19" s="122"/>
      <c r="N19" s="122"/>
    </row>
    <row r="20" spans="1:14" ht="27.75" customHeight="1" x14ac:dyDescent="0.2">
      <c r="A20" s="115" t="s">
        <v>145</v>
      </c>
      <c r="B20" s="116"/>
      <c r="C20" s="116"/>
      <c r="D20" s="116"/>
      <c r="E20" s="116"/>
      <c r="F20" s="116"/>
      <c r="G20" s="26" t="s">
        <v>146</v>
      </c>
      <c r="H20" s="117">
        <f>H22+H24</f>
        <v>905.3</v>
      </c>
      <c r="I20" s="118"/>
      <c r="J20" s="117">
        <f>J22+J24</f>
        <v>123890.2</v>
      </c>
      <c r="K20" s="118"/>
      <c r="M20" s="122"/>
      <c r="N20" s="122"/>
    </row>
    <row r="21" spans="1:14" ht="30" customHeight="1" x14ac:dyDescent="0.2">
      <c r="A21" s="119" t="s">
        <v>147</v>
      </c>
      <c r="B21" s="120"/>
      <c r="C21" s="120"/>
      <c r="D21" s="120"/>
      <c r="E21" s="120"/>
      <c r="F21" s="121"/>
      <c r="G21" s="27" t="s">
        <v>148</v>
      </c>
      <c r="H21" s="117"/>
      <c r="I21" s="118"/>
      <c r="J21" s="117"/>
      <c r="K21" s="118"/>
      <c r="M21" s="105"/>
      <c r="N21" s="105"/>
    </row>
    <row r="22" spans="1:14" ht="28.5" customHeight="1" x14ac:dyDescent="0.2">
      <c r="A22" s="115" t="s">
        <v>149</v>
      </c>
      <c r="B22" s="116"/>
      <c r="C22" s="116"/>
      <c r="D22" s="116"/>
      <c r="E22" s="116"/>
      <c r="F22" s="116"/>
      <c r="G22" s="26" t="s">
        <v>150</v>
      </c>
      <c r="H22" s="117">
        <v>905.3</v>
      </c>
      <c r="I22" s="118"/>
      <c r="J22" s="117">
        <v>15096.2</v>
      </c>
      <c r="K22" s="118"/>
      <c r="M22" s="122"/>
      <c r="N22" s="122"/>
    </row>
    <row r="23" spans="1:14" ht="30.75" customHeight="1" x14ac:dyDescent="0.2">
      <c r="A23" s="115" t="s">
        <v>151</v>
      </c>
      <c r="B23" s="116"/>
      <c r="C23" s="116"/>
      <c r="D23" s="116"/>
      <c r="E23" s="116"/>
      <c r="F23" s="116"/>
      <c r="G23" s="26" t="s">
        <v>152</v>
      </c>
      <c r="H23" s="117" t="s">
        <v>17</v>
      </c>
      <c r="I23" s="118"/>
      <c r="J23" s="117" t="s">
        <v>17</v>
      </c>
      <c r="K23" s="118"/>
      <c r="M23" s="105"/>
      <c r="N23" s="105"/>
    </row>
    <row r="24" spans="1:14" ht="27" customHeight="1" x14ac:dyDescent="0.2">
      <c r="A24" s="115" t="s">
        <v>153</v>
      </c>
      <c r="B24" s="116"/>
      <c r="C24" s="116"/>
      <c r="D24" s="116"/>
      <c r="E24" s="116"/>
      <c r="F24" s="116"/>
      <c r="G24" s="26" t="s">
        <v>154</v>
      </c>
      <c r="H24" s="117"/>
      <c r="I24" s="118"/>
      <c r="J24" s="117">
        <v>108794</v>
      </c>
      <c r="K24" s="118"/>
      <c r="M24" s="105"/>
      <c r="N24" s="105"/>
    </row>
    <row r="25" spans="1:14" ht="28.5" customHeight="1" x14ac:dyDescent="0.2">
      <c r="A25" s="115" t="s">
        <v>155</v>
      </c>
      <c r="B25" s="116"/>
      <c r="C25" s="116"/>
      <c r="D25" s="116"/>
      <c r="E25" s="116"/>
      <c r="F25" s="116"/>
      <c r="G25" s="26" t="s">
        <v>156</v>
      </c>
      <c r="H25" s="117" t="s">
        <v>17</v>
      </c>
      <c r="I25" s="118"/>
      <c r="J25" s="117" t="s">
        <v>17</v>
      </c>
      <c r="K25" s="118"/>
      <c r="M25" s="105"/>
      <c r="N25" s="105"/>
    </row>
    <row r="26" spans="1:14" ht="27.75" customHeight="1" x14ac:dyDescent="0.2">
      <c r="A26" s="115" t="s">
        <v>157</v>
      </c>
      <c r="B26" s="116"/>
      <c r="C26" s="116"/>
      <c r="D26" s="116"/>
      <c r="E26" s="116"/>
      <c r="F26" s="116"/>
      <c r="G26" s="26" t="s">
        <v>158</v>
      </c>
      <c r="H26" s="117">
        <v>153531.79999999999</v>
      </c>
      <c r="I26" s="118"/>
      <c r="J26" s="117">
        <v>153531.79999999999</v>
      </c>
      <c r="K26" s="118"/>
      <c r="M26" s="122"/>
      <c r="N26" s="122"/>
    </row>
    <row r="27" spans="1:14" ht="37.5" customHeight="1" x14ac:dyDescent="0.2">
      <c r="A27" s="115" t="s">
        <v>159</v>
      </c>
      <c r="B27" s="116"/>
      <c r="C27" s="116"/>
      <c r="D27" s="116"/>
      <c r="E27" s="116"/>
      <c r="F27" s="116"/>
      <c r="G27" s="26" t="s">
        <v>160</v>
      </c>
      <c r="H27" s="125">
        <f>таблица1!H25+таблица2!H6+таблица2!H8+таблица2!H20+таблица2!H26</f>
        <v>756407.40000000014</v>
      </c>
      <c r="I27" s="126"/>
      <c r="J27" s="125">
        <f>таблица1!J25+таблица2!J6+таблица2!J8+таблица2!J20+таблица2!J26</f>
        <v>522771.3</v>
      </c>
      <c r="K27" s="126"/>
      <c r="M27" s="128"/>
      <c r="N27" s="128"/>
    </row>
    <row r="28" spans="1:14" ht="28.5" customHeight="1" x14ac:dyDescent="0.2">
      <c r="A28" s="119" t="s">
        <v>161</v>
      </c>
      <c r="B28" s="120"/>
      <c r="C28" s="120"/>
      <c r="D28" s="120"/>
      <c r="E28" s="120"/>
      <c r="F28" s="120"/>
      <c r="G28" s="26" t="s">
        <v>162</v>
      </c>
      <c r="H28" s="123">
        <f>таблица1!H23+таблица2!H27</f>
        <v>5513145.1000000006</v>
      </c>
      <c r="I28" s="124"/>
      <c r="J28" s="123">
        <f>таблица1!J23+таблица2!J27</f>
        <v>5482240.2000000002</v>
      </c>
      <c r="K28" s="124"/>
      <c r="M28" s="127"/>
      <c r="N28" s="127"/>
    </row>
    <row r="30" spans="1:14" x14ac:dyDescent="0.2">
      <c r="K30" s="3"/>
    </row>
  </sheetData>
  <mergeCells count="106">
    <mergeCell ref="M4:N4"/>
    <mergeCell ref="M5:N5"/>
    <mergeCell ref="M6:N6"/>
    <mergeCell ref="M7:N7"/>
    <mergeCell ref="M17:N17"/>
    <mergeCell ref="M12:N12"/>
    <mergeCell ref="M13:N13"/>
    <mergeCell ref="M28:N28"/>
    <mergeCell ref="M22:N22"/>
    <mergeCell ref="M23:N23"/>
    <mergeCell ref="M24:N24"/>
    <mergeCell ref="M25:N25"/>
    <mergeCell ref="M26:N26"/>
    <mergeCell ref="M27:N27"/>
    <mergeCell ref="M8:N8"/>
    <mergeCell ref="M9:N9"/>
    <mergeCell ref="M10:N10"/>
    <mergeCell ref="M11:N11"/>
    <mergeCell ref="J23:K23"/>
    <mergeCell ref="A24:F24"/>
    <mergeCell ref="H24:I24"/>
    <mergeCell ref="J24:K24"/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M14:N14"/>
    <mergeCell ref="M15:N15"/>
    <mergeCell ref="M20:N20"/>
    <mergeCell ref="M21:N21"/>
    <mergeCell ref="M16:N16"/>
    <mergeCell ref="A19:F19"/>
    <mergeCell ref="H19:I19"/>
    <mergeCell ref="J19:K19"/>
    <mergeCell ref="A20:F20"/>
    <mergeCell ref="A14:F14"/>
    <mergeCell ref="H14:I14"/>
    <mergeCell ref="J14:K14"/>
    <mergeCell ref="A15:F15"/>
    <mergeCell ref="H15:I15"/>
    <mergeCell ref="J15:K15"/>
    <mergeCell ref="J16:K16"/>
    <mergeCell ref="A17:F17"/>
    <mergeCell ref="H17:I17"/>
    <mergeCell ref="J17:K17"/>
    <mergeCell ref="M18:N18"/>
    <mergeCell ref="M19:N19"/>
    <mergeCell ref="A25:F25"/>
    <mergeCell ref="H25:I25"/>
    <mergeCell ref="J25:K25"/>
    <mergeCell ref="A18:F18"/>
    <mergeCell ref="H18:I18"/>
    <mergeCell ref="J18:K18"/>
    <mergeCell ref="H20:I20"/>
    <mergeCell ref="J20:K20"/>
    <mergeCell ref="A12:F12"/>
    <mergeCell ref="H12:I12"/>
    <mergeCell ref="J12:K12"/>
    <mergeCell ref="A13:F13"/>
    <mergeCell ref="H13:I13"/>
    <mergeCell ref="J13:K13"/>
    <mergeCell ref="A16:F16"/>
    <mergeCell ref="H16:I16"/>
    <mergeCell ref="A21:F21"/>
    <mergeCell ref="H21:I21"/>
    <mergeCell ref="J21:K21"/>
    <mergeCell ref="A22:F22"/>
    <mergeCell ref="H22:I22"/>
    <mergeCell ref="J22:K22"/>
    <mergeCell ref="A23:F23"/>
    <mergeCell ref="H23:I2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  <mergeCell ref="A6:F6"/>
    <mergeCell ref="H6:I6"/>
    <mergeCell ref="J6:K6"/>
  </mergeCells>
  <phoneticPr fontId="0" type="noConversion"/>
  <pageMargins left="0.36" right="0.33" top="0.28000000000000003" bottom="0.69" header="0.21" footer="0.5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13" zoomScaleSheetLayoutView="100" workbookViewId="0">
      <selection activeCell="J9" sqref="J9:K9"/>
    </sheetView>
  </sheetViews>
  <sheetFormatPr defaultRowHeight="12.75" x14ac:dyDescent="0.2"/>
  <cols>
    <col min="13" max="13" width="12.28515625" style="28" customWidth="1"/>
    <col min="14" max="14" width="9.140625" style="28"/>
  </cols>
  <sheetData>
    <row r="2" spans="1:14" ht="36" x14ac:dyDescent="0.2">
      <c r="A2" s="129" t="s">
        <v>59</v>
      </c>
      <c r="B2" s="130"/>
      <c r="C2" s="130"/>
      <c r="D2" s="130"/>
      <c r="E2" s="130"/>
      <c r="F2" s="130"/>
      <c r="G2" s="4" t="s">
        <v>60</v>
      </c>
      <c r="H2" s="131" t="s">
        <v>111</v>
      </c>
      <c r="I2" s="132"/>
      <c r="J2" s="131" t="s">
        <v>62</v>
      </c>
      <c r="K2" s="133"/>
    </row>
    <row r="3" spans="1:14" ht="21.75" customHeight="1" x14ac:dyDescent="0.2">
      <c r="A3" s="53" t="s">
        <v>112</v>
      </c>
      <c r="B3" s="54"/>
      <c r="C3" s="54"/>
      <c r="D3" s="54"/>
      <c r="E3" s="54"/>
      <c r="F3" s="54"/>
      <c r="G3" s="6" t="s">
        <v>63</v>
      </c>
      <c r="H3" s="66" t="s">
        <v>64</v>
      </c>
      <c r="I3" s="68"/>
      <c r="J3" s="66" t="s">
        <v>65</v>
      </c>
      <c r="K3" s="68"/>
    </row>
    <row r="4" spans="1:14" ht="18.75" customHeight="1" x14ac:dyDescent="0.2">
      <c r="A4" s="134" t="s">
        <v>163</v>
      </c>
      <c r="B4" s="135"/>
      <c r="C4" s="135"/>
      <c r="D4" s="135"/>
      <c r="E4" s="135"/>
      <c r="F4" s="136"/>
      <c r="G4" s="16" t="s">
        <v>17</v>
      </c>
      <c r="H4" s="137" t="s">
        <v>17</v>
      </c>
      <c r="I4" s="138"/>
      <c r="J4" s="137" t="s">
        <v>17</v>
      </c>
      <c r="K4" s="138"/>
      <c r="M4" s="163"/>
      <c r="N4" s="163"/>
    </row>
    <row r="5" spans="1:14" ht="26.25" customHeight="1" x14ac:dyDescent="0.2">
      <c r="A5" s="139" t="s">
        <v>164</v>
      </c>
      <c r="B5" s="140"/>
      <c r="C5" s="140"/>
      <c r="D5" s="140"/>
      <c r="E5" s="140"/>
      <c r="F5" s="141"/>
      <c r="H5" s="137" t="s">
        <v>17</v>
      </c>
      <c r="I5" s="138"/>
      <c r="J5" s="137" t="s">
        <v>17</v>
      </c>
      <c r="K5" s="138"/>
      <c r="M5" s="163"/>
      <c r="N5" s="163"/>
    </row>
    <row r="6" spans="1:14" ht="26.25" customHeight="1" x14ac:dyDescent="0.2">
      <c r="A6" s="93" t="s">
        <v>165</v>
      </c>
      <c r="B6" s="94"/>
      <c r="C6" s="94"/>
      <c r="D6" s="94"/>
      <c r="E6" s="94"/>
      <c r="F6" s="94"/>
      <c r="G6" s="9" t="s">
        <v>166</v>
      </c>
      <c r="H6" s="142">
        <v>650000</v>
      </c>
      <c r="I6" s="143"/>
      <c r="J6" s="142">
        <v>650000</v>
      </c>
      <c r="K6" s="143"/>
      <c r="M6" s="157"/>
      <c r="N6" s="157"/>
    </row>
    <row r="7" spans="1:14" ht="26.25" customHeight="1" x14ac:dyDescent="0.2">
      <c r="A7" s="61" t="s">
        <v>167</v>
      </c>
      <c r="B7" s="62"/>
      <c r="C7" s="62"/>
      <c r="D7" s="62"/>
      <c r="E7" s="62"/>
      <c r="F7" s="62"/>
      <c r="G7" s="9" t="s">
        <v>168</v>
      </c>
      <c r="H7" s="142" t="s">
        <v>17</v>
      </c>
      <c r="I7" s="143"/>
      <c r="J7" s="142" t="s">
        <v>17</v>
      </c>
      <c r="K7" s="143"/>
      <c r="M7" s="157"/>
      <c r="N7" s="157"/>
    </row>
    <row r="8" spans="1:14" ht="26.25" customHeight="1" x14ac:dyDescent="0.2">
      <c r="A8" s="93" t="s">
        <v>169</v>
      </c>
      <c r="B8" s="94"/>
      <c r="C8" s="94"/>
      <c r="D8" s="94"/>
      <c r="E8" s="94"/>
      <c r="F8" s="94"/>
      <c r="G8" s="9" t="s">
        <v>170</v>
      </c>
      <c r="H8" s="142">
        <v>1317830.7</v>
      </c>
      <c r="I8" s="143"/>
      <c r="J8" s="142">
        <v>1317830.7</v>
      </c>
      <c r="K8" s="143"/>
      <c r="M8" s="155"/>
      <c r="N8" s="155"/>
    </row>
    <row r="9" spans="1:14" ht="26.25" customHeight="1" x14ac:dyDescent="0.2">
      <c r="A9" s="61" t="s">
        <v>171</v>
      </c>
      <c r="B9" s="62"/>
      <c r="C9" s="62"/>
      <c r="D9" s="62"/>
      <c r="E9" s="62"/>
      <c r="F9" s="62"/>
      <c r="G9" s="9" t="s">
        <v>172</v>
      </c>
      <c r="H9" s="148" t="s">
        <v>17</v>
      </c>
      <c r="I9" s="149"/>
      <c r="J9" s="148" t="s">
        <v>17</v>
      </c>
      <c r="K9" s="149"/>
      <c r="M9" s="154"/>
      <c r="N9" s="154"/>
    </row>
    <row r="10" spans="1:14" ht="32.25" customHeight="1" x14ac:dyDescent="0.2">
      <c r="A10" s="93" t="s">
        <v>173</v>
      </c>
      <c r="B10" s="94"/>
      <c r="C10" s="94"/>
      <c r="D10" s="94"/>
      <c r="E10" s="94"/>
      <c r="F10" s="94"/>
      <c r="G10" s="9" t="s">
        <v>174</v>
      </c>
      <c r="H10" s="148">
        <v>9700.5</v>
      </c>
      <c r="I10" s="149"/>
      <c r="J10" s="148">
        <v>9700.5</v>
      </c>
      <c r="K10" s="149"/>
      <c r="M10" s="154"/>
      <c r="N10" s="154"/>
    </row>
    <row r="11" spans="1:14" ht="28.5" customHeight="1" x14ac:dyDescent="0.2">
      <c r="A11" s="61" t="s">
        <v>175</v>
      </c>
      <c r="B11" s="62"/>
      <c r="C11" s="62"/>
      <c r="D11" s="62"/>
      <c r="E11" s="62"/>
      <c r="F11" s="62"/>
      <c r="G11" s="9" t="s">
        <v>176</v>
      </c>
      <c r="H11" s="150" t="s">
        <v>17</v>
      </c>
      <c r="I11" s="151"/>
      <c r="J11" s="150" t="s">
        <v>17</v>
      </c>
      <c r="K11" s="151"/>
      <c r="M11" s="157"/>
      <c r="N11" s="157"/>
    </row>
    <row r="12" spans="1:14" ht="31.5" customHeight="1" x14ac:dyDescent="0.2">
      <c r="A12" s="93" t="s">
        <v>177</v>
      </c>
      <c r="B12" s="94"/>
      <c r="C12" s="94"/>
      <c r="D12" s="94"/>
      <c r="E12" s="94"/>
      <c r="F12" s="94"/>
      <c r="G12" s="9" t="s">
        <v>178</v>
      </c>
      <c r="H12" s="150" t="s">
        <v>17</v>
      </c>
      <c r="I12" s="151"/>
      <c r="J12" s="150" t="s">
        <v>17</v>
      </c>
      <c r="K12" s="151"/>
      <c r="M12" s="157"/>
      <c r="N12" s="157"/>
    </row>
    <row r="13" spans="1:14" ht="26.25" customHeight="1" x14ac:dyDescent="0.2">
      <c r="A13" s="144" t="s">
        <v>179</v>
      </c>
      <c r="B13" s="145"/>
      <c r="C13" s="145"/>
      <c r="D13" s="145"/>
      <c r="E13" s="145"/>
      <c r="F13" s="145"/>
      <c r="G13" s="17" t="s">
        <v>180</v>
      </c>
      <c r="H13" s="146">
        <f>H6+H8+H10</f>
        <v>1977531.2</v>
      </c>
      <c r="I13" s="147"/>
      <c r="J13" s="146">
        <f>J6+J8+J10</f>
        <v>1977531.2</v>
      </c>
      <c r="K13" s="147"/>
      <c r="M13" s="156"/>
      <c r="N13" s="156"/>
    </row>
    <row r="14" spans="1:14" ht="26.25" customHeight="1" x14ac:dyDescent="0.2">
      <c r="A14" s="158" t="s">
        <v>181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0"/>
    </row>
    <row r="15" spans="1:14" ht="26.25" customHeight="1" x14ac:dyDescent="0.2">
      <c r="A15" s="161" t="s">
        <v>182</v>
      </c>
      <c r="B15" s="162"/>
      <c r="C15" s="162"/>
      <c r="D15" s="162"/>
      <c r="E15" s="162"/>
      <c r="F15" s="162"/>
      <c r="G15" s="17" t="s">
        <v>183</v>
      </c>
      <c r="H15" s="64">
        <f>H25+H26</f>
        <v>188808</v>
      </c>
      <c r="I15" s="65"/>
      <c r="J15" s="64">
        <f>J25+J26</f>
        <v>0</v>
      </c>
      <c r="K15" s="65"/>
      <c r="M15" s="104"/>
      <c r="N15" s="104"/>
    </row>
    <row r="16" spans="1:14" ht="26.25" customHeight="1" x14ac:dyDescent="0.2">
      <c r="A16" s="161" t="s">
        <v>184</v>
      </c>
      <c r="B16" s="162"/>
      <c r="C16" s="162"/>
      <c r="D16" s="162"/>
      <c r="E16" s="162"/>
      <c r="F16" s="162"/>
      <c r="G16" s="17" t="s">
        <v>185</v>
      </c>
      <c r="H16" s="64">
        <f>H26</f>
        <v>188808</v>
      </c>
      <c r="I16" s="65"/>
      <c r="J16" s="64">
        <f>J26</f>
        <v>0</v>
      </c>
      <c r="K16" s="65"/>
      <c r="M16" s="104"/>
      <c r="N16" s="104"/>
    </row>
    <row r="17" spans="1:14" ht="26.25" customHeight="1" x14ac:dyDescent="0.2">
      <c r="A17" s="93" t="s">
        <v>186</v>
      </c>
      <c r="B17" s="94"/>
      <c r="C17" s="94"/>
      <c r="D17" s="94"/>
      <c r="E17" s="94"/>
      <c r="F17" s="94"/>
      <c r="G17" s="9" t="s">
        <v>187</v>
      </c>
      <c r="H17" s="89" t="s">
        <v>17</v>
      </c>
      <c r="I17" s="90"/>
      <c r="J17" s="89" t="s">
        <v>17</v>
      </c>
      <c r="K17" s="90"/>
      <c r="M17" s="96"/>
      <c r="N17" s="96"/>
    </row>
    <row r="18" spans="1:14" ht="26.25" customHeight="1" x14ac:dyDescent="0.2">
      <c r="A18" s="93" t="s">
        <v>188</v>
      </c>
      <c r="B18" s="94"/>
      <c r="C18" s="94"/>
      <c r="D18" s="94"/>
      <c r="E18" s="94"/>
      <c r="F18" s="94"/>
      <c r="G18" s="9" t="s">
        <v>189</v>
      </c>
      <c r="H18" s="89" t="s">
        <v>17</v>
      </c>
      <c r="I18" s="90"/>
      <c r="J18" s="89" t="s">
        <v>17</v>
      </c>
      <c r="K18" s="90"/>
      <c r="M18" s="96"/>
      <c r="N18" s="96"/>
    </row>
    <row r="19" spans="1:14" ht="37.5" customHeight="1" x14ac:dyDescent="0.2">
      <c r="A19" s="93" t="s">
        <v>190</v>
      </c>
      <c r="B19" s="94"/>
      <c r="C19" s="94"/>
      <c r="D19" s="94"/>
      <c r="E19" s="94"/>
      <c r="F19" s="94"/>
      <c r="G19" s="9" t="s">
        <v>191</v>
      </c>
      <c r="H19" s="89" t="s">
        <v>17</v>
      </c>
      <c r="I19" s="90"/>
      <c r="J19" s="89" t="s">
        <v>17</v>
      </c>
      <c r="K19" s="90"/>
      <c r="M19" s="96"/>
      <c r="N19" s="96"/>
    </row>
    <row r="20" spans="1:14" ht="34.5" customHeight="1" x14ac:dyDescent="0.2">
      <c r="A20" s="61" t="s">
        <v>192</v>
      </c>
      <c r="B20" s="62"/>
      <c r="C20" s="62"/>
      <c r="D20" s="62"/>
      <c r="E20" s="62"/>
      <c r="F20" s="63"/>
      <c r="G20" s="15" t="s">
        <v>193</v>
      </c>
      <c r="H20" s="89"/>
      <c r="I20" s="90"/>
      <c r="J20" s="89"/>
      <c r="K20" s="90"/>
      <c r="M20" s="96"/>
      <c r="N20" s="96"/>
    </row>
    <row r="21" spans="1:14" ht="37.5" customHeight="1" x14ac:dyDescent="0.2">
      <c r="A21" s="93" t="s">
        <v>194</v>
      </c>
      <c r="B21" s="94"/>
      <c r="C21" s="94"/>
      <c r="D21" s="94"/>
      <c r="E21" s="94"/>
      <c r="F21" s="94"/>
      <c r="G21" s="9" t="s">
        <v>195</v>
      </c>
      <c r="H21" s="89" t="s">
        <v>17</v>
      </c>
      <c r="I21" s="90"/>
      <c r="J21" s="89" t="s">
        <v>17</v>
      </c>
      <c r="K21" s="90"/>
      <c r="M21" s="96"/>
      <c r="N21" s="96"/>
    </row>
    <row r="22" spans="1:14" ht="32.25" customHeight="1" x14ac:dyDescent="0.2">
      <c r="A22" s="93" t="s">
        <v>196</v>
      </c>
      <c r="B22" s="94"/>
      <c r="C22" s="94"/>
      <c r="D22" s="94"/>
      <c r="E22" s="94"/>
      <c r="F22" s="94"/>
      <c r="G22" s="9" t="s">
        <v>197</v>
      </c>
      <c r="H22" s="89" t="s">
        <v>17</v>
      </c>
      <c r="I22" s="90"/>
      <c r="J22" s="89" t="s">
        <v>17</v>
      </c>
      <c r="K22" s="90"/>
      <c r="M22" s="96"/>
      <c r="N22" s="96"/>
    </row>
    <row r="23" spans="1:14" ht="30.75" customHeight="1" x14ac:dyDescent="0.2">
      <c r="A23" s="93" t="s">
        <v>198</v>
      </c>
      <c r="B23" s="94"/>
      <c r="C23" s="94"/>
      <c r="D23" s="94"/>
      <c r="E23" s="94"/>
      <c r="F23" s="94"/>
      <c r="G23" s="9" t="s">
        <v>199</v>
      </c>
      <c r="H23" s="89" t="s">
        <v>17</v>
      </c>
      <c r="I23" s="90"/>
      <c r="J23" s="89" t="s">
        <v>17</v>
      </c>
      <c r="K23" s="90"/>
      <c r="M23" s="96"/>
      <c r="N23" s="96"/>
    </row>
    <row r="24" spans="1:14" ht="26.25" customHeight="1" x14ac:dyDescent="0.2">
      <c r="A24" s="93" t="s">
        <v>200</v>
      </c>
      <c r="B24" s="94"/>
      <c r="C24" s="94"/>
      <c r="D24" s="94"/>
      <c r="E24" s="94"/>
      <c r="F24" s="94"/>
      <c r="G24" s="9" t="s">
        <v>201</v>
      </c>
      <c r="H24" s="89" t="s">
        <v>17</v>
      </c>
      <c r="I24" s="90"/>
      <c r="J24" s="89" t="s">
        <v>17</v>
      </c>
      <c r="K24" s="90"/>
      <c r="M24" s="96"/>
      <c r="N24" s="96"/>
    </row>
    <row r="25" spans="1:14" ht="29.25" customHeight="1" x14ac:dyDescent="0.2">
      <c r="A25" s="61" t="s">
        <v>202</v>
      </c>
      <c r="B25" s="62"/>
      <c r="C25" s="62"/>
      <c r="D25" s="62"/>
      <c r="E25" s="62"/>
      <c r="F25" s="62"/>
      <c r="G25" s="9" t="s">
        <v>203</v>
      </c>
      <c r="H25" s="89">
        <v>0</v>
      </c>
      <c r="I25" s="90"/>
      <c r="J25" s="152">
        <v>0</v>
      </c>
      <c r="K25" s="153"/>
      <c r="M25" s="96"/>
      <c r="N25" s="96"/>
    </row>
    <row r="26" spans="1:14" ht="32.25" customHeight="1" x14ac:dyDescent="0.2">
      <c r="A26" s="79" t="s">
        <v>204</v>
      </c>
      <c r="B26" s="80"/>
      <c r="C26" s="80"/>
      <c r="D26" s="80"/>
      <c r="E26" s="80"/>
      <c r="F26" s="81"/>
      <c r="G26" s="11" t="s">
        <v>205</v>
      </c>
      <c r="H26" s="89">
        <v>188808</v>
      </c>
      <c r="I26" s="90"/>
      <c r="J26" s="64">
        <v>0</v>
      </c>
      <c r="K26" s="65"/>
      <c r="M26" s="96"/>
      <c r="N26" s="96"/>
    </row>
    <row r="27" spans="1:14" ht="75" customHeight="1" x14ac:dyDescent="0.2">
      <c r="A27" s="61" t="s">
        <v>206</v>
      </c>
      <c r="B27" s="62"/>
      <c r="C27" s="62"/>
      <c r="D27" s="62"/>
      <c r="E27" s="62"/>
      <c r="F27" s="62"/>
      <c r="G27" s="9" t="s">
        <v>207</v>
      </c>
      <c r="H27" s="99">
        <f>таблица4!H6+таблица4!H7+таблица4!H8+таблица4!H12+таблица4!H13+таблица4!H15+таблица4!H17+таблица4!H21</f>
        <v>3346805.9</v>
      </c>
      <c r="I27" s="100"/>
      <c r="J27" s="99">
        <f>таблица4!J6+таблица4!J7+таблица4!J8+таблица4!J12+таблица4!J13+таблица4!J15+таблица4!J17+таблица4!J21</f>
        <v>3504709</v>
      </c>
      <c r="K27" s="100"/>
      <c r="M27" s="97"/>
      <c r="N27" s="97"/>
    </row>
  </sheetData>
  <mergeCells count="99">
    <mergeCell ref="M27:N27"/>
    <mergeCell ref="M23:N23"/>
    <mergeCell ref="M24:N24"/>
    <mergeCell ref="M25:N25"/>
    <mergeCell ref="M26:N26"/>
    <mergeCell ref="A10:F10"/>
    <mergeCell ref="H10:I10"/>
    <mergeCell ref="M16:N16"/>
    <mergeCell ref="M17:N17"/>
    <mergeCell ref="M4:N4"/>
    <mergeCell ref="M5:N5"/>
    <mergeCell ref="M6:N6"/>
    <mergeCell ref="M7:N7"/>
    <mergeCell ref="M10:N10"/>
    <mergeCell ref="M11:N11"/>
    <mergeCell ref="A14:K14"/>
    <mergeCell ref="A15:F15"/>
    <mergeCell ref="H15:I15"/>
    <mergeCell ref="J15:K15"/>
    <mergeCell ref="A16:F16"/>
    <mergeCell ref="H16:I16"/>
    <mergeCell ref="J16:K16"/>
    <mergeCell ref="M9:N9"/>
    <mergeCell ref="M8:N8"/>
    <mergeCell ref="M13:N13"/>
    <mergeCell ref="M15:N15"/>
    <mergeCell ref="M12:N12"/>
    <mergeCell ref="M18:N18"/>
    <mergeCell ref="A27:F27"/>
    <mergeCell ref="H27:I27"/>
    <mergeCell ref="J27:K27"/>
    <mergeCell ref="A24:F24"/>
    <mergeCell ref="H24:I24"/>
    <mergeCell ref="J24:K24"/>
    <mergeCell ref="A25:F25"/>
    <mergeCell ref="H21:I21"/>
    <mergeCell ref="J21:K21"/>
    <mergeCell ref="A26:F26"/>
    <mergeCell ref="M19:N19"/>
    <mergeCell ref="M20:N20"/>
    <mergeCell ref="M21:N21"/>
    <mergeCell ref="H25:I25"/>
    <mergeCell ref="J25:K25"/>
    <mergeCell ref="A23:F23"/>
    <mergeCell ref="H23:I23"/>
    <mergeCell ref="M22:N22"/>
    <mergeCell ref="H26:I26"/>
    <mergeCell ref="A19:F19"/>
    <mergeCell ref="H19:I19"/>
    <mergeCell ref="J19:K19"/>
    <mergeCell ref="H22:I22"/>
    <mergeCell ref="J22:K22"/>
    <mergeCell ref="J23:K23"/>
    <mergeCell ref="A20:F20"/>
    <mergeCell ref="H20:I20"/>
    <mergeCell ref="J20:K20"/>
    <mergeCell ref="A21:F21"/>
    <mergeCell ref="J26:K26"/>
    <mergeCell ref="A22:F22"/>
    <mergeCell ref="A17:F17"/>
    <mergeCell ref="H17:I17"/>
    <mergeCell ref="J17:K17"/>
    <mergeCell ref="A18:F18"/>
    <mergeCell ref="H18:I18"/>
    <mergeCell ref="J18:K18"/>
    <mergeCell ref="A13:F13"/>
    <mergeCell ref="H13:I13"/>
    <mergeCell ref="J13:K13"/>
    <mergeCell ref="A8:F8"/>
    <mergeCell ref="H8:I8"/>
    <mergeCell ref="J8:K8"/>
    <mergeCell ref="A9:F9"/>
    <mergeCell ref="H9:I9"/>
    <mergeCell ref="J9:K9"/>
    <mergeCell ref="J10:K10"/>
    <mergeCell ref="A11:F11"/>
    <mergeCell ref="H11:I11"/>
    <mergeCell ref="J11:K11"/>
    <mergeCell ref="A12:F12"/>
    <mergeCell ref="H12:I12"/>
    <mergeCell ref="J12:K12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honeticPr fontId="12" type="noConversion"/>
  <pageMargins left="0.2" right="0.33" top="0.45" bottom="0.41" header="0.33" footer="0.25"/>
  <pageSetup paperSize="9" scale="9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opLeftCell="A10" zoomScaleSheetLayoutView="100" workbookViewId="0">
      <selection activeCell="H25" sqref="H25:J25"/>
    </sheetView>
  </sheetViews>
  <sheetFormatPr defaultRowHeight="12.75" x14ac:dyDescent="0.2"/>
  <sheetData>
    <row r="2" spans="1:14" ht="55.5" customHeight="1" x14ac:dyDescent="0.2">
      <c r="A2" s="129" t="s">
        <v>59</v>
      </c>
      <c r="B2" s="130"/>
      <c r="C2" s="130"/>
      <c r="D2" s="130"/>
      <c r="E2" s="130"/>
      <c r="F2" s="130"/>
      <c r="G2" s="4" t="s">
        <v>60</v>
      </c>
      <c r="H2" s="131" t="s">
        <v>111</v>
      </c>
      <c r="I2" s="132"/>
      <c r="J2" s="131" t="s">
        <v>62</v>
      </c>
      <c r="K2" s="133"/>
      <c r="M2" s="28"/>
      <c r="N2" s="28"/>
    </row>
    <row r="3" spans="1:14" x14ac:dyDescent="0.2">
      <c r="A3" s="53" t="s">
        <v>112</v>
      </c>
      <c r="B3" s="54"/>
      <c r="C3" s="54"/>
      <c r="D3" s="54"/>
      <c r="E3" s="54"/>
      <c r="F3" s="54"/>
      <c r="G3" s="6" t="s">
        <v>63</v>
      </c>
      <c r="H3" s="66" t="s">
        <v>64</v>
      </c>
      <c r="I3" s="68"/>
      <c r="J3" s="66" t="s">
        <v>65</v>
      </c>
      <c r="K3" s="68"/>
      <c r="M3" s="28"/>
      <c r="N3" s="28"/>
    </row>
    <row r="4" spans="1:14" ht="54" customHeight="1" x14ac:dyDescent="0.2">
      <c r="A4" s="93" t="s">
        <v>208</v>
      </c>
      <c r="B4" s="94"/>
      <c r="C4" s="94"/>
      <c r="D4" s="94"/>
      <c r="E4" s="94"/>
      <c r="F4" s="94"/>
      <c r="G4" s="9" t="s">
        <v>209</v>
      </c>
      <c r="H4" s="99">
        <f>H6+H12+H13+H15+H17+H21</f>
        <v>3346805.9</v>
      </c>
      <c r="I4" s="100"/>
      <c r="J4" s="99">
        <f>J6+J12+J13+J15+J17+J21</f>
        <v>3504709</v>
      </c>
      <c r="K4" s="100"/>
      <c r="M4" s="97"/>
      <c r="N4" s="97"/>
    </row>
    <row r="5" spans="1:14" ht="28.5" customHeight="1" x14ac:dyDescent="0.2">
      <c r="A5" s="93" t="s">
        <v>210</v>
      </c>
      <c r="B5" s="94"/>
      <c r="C5" s="94"/>
      <c r="D5" s="94"/>
      <c r="E5" s="94"/>
      <c r="F5" s="94"/>
      <c r="G5" s="9" t="s">
        <v>211</v>
      </c>
      <c r="H5" s="89"/>
      <c r="I5" s="90"/>
      <c r="J5" s="89"/>
      <c r="K5" s="90"/>
      <c r="M5" s="96"/>
      <c r="N5" s="96"/>
    </row>
    <row r="6" spans="1:14" ht="29.25" customHeight="1" x14ac:dyDescent="0.2">
      <c r="A6" s="93" t="s">
        <v>212</v>
      </c>
      <c r="B6" s="94"/>
      <c r="C6" s="94"/>
      <c r="D6" s="94"/>
      <c r="E6" s="94"/>
      <c r="F6" s="94"/>
      <c r="G6" s="9" t="s">
        <v>213</v>
      </c>
      <c r="H6" s="64">
        <v>0</v>
      </c>
      <c r="I6" s="65"/>
      <c r="J6" s="64">
        <v>0</v>
      </c>
      <c r="K6" s="65"/>
      <c r="M6" s="104"/>
      <c r="N6" s="104"/>
    </row>
    <row r="7" spans="1:14" ht="28.5" customHeight="1" x14ac:dyDescent="0.2">
      <c r="A7" s="93" t="s">
        <v>214</v>
      </c>
      <c r="B7" s="94"/>
      <c r="C7" s="94"/>
      <c r="D7" s="94"/>
      <c r="E7" s="94"/>
      <c r="F7" s="94"/>
      <c r="G7" s="9" t="s">
        <v>215</v>
      </c>
      <c r="H7" s="152">
        <v>0</v>
      </c>
      <c r="I7" s="153"/>
      <c r="J7" s="152">
        <v>0</v>
      </c>
      <c r="K7" s="153"/>
      <c r="M7" s="166"/>
      <c r="N7" s="166"/>
    </row>
    <row r="8" spans="1:14" ht="46.5" customHeight="1" x14ac:dyDescent="0.2">
      <c r="A8" s="93" t="s">
        <v>216</v>
      </c>
      <c r="B8" s="94"/>
      <c r="C8" s="94"/>
      <c r="D8" s="94"/>
      <c r="E8" s="94"/>
      <c r="F8" s="94"/>
      <c r="G8" s="9" t="s">
        <v>217</v>
      </c>
      <c r="H8" s="152">
        <v>0</v>
      </c>
      <c r="I8" s="153"/>
      <c r="J8" s="152">
        <v>0</v>
      </c>
      <c r="K8" s="153"/>
      <c r="M8" s="166"/>
      <c r="N8" s="166"/>
    </row>
    <row r="9" spans="1:14" ht="24.75" customHeight="1" x14ac:dyDescent="0.2">
      <c r="A9" s="93" t="s">
        <v>218</v>
      </c>
      <c r="B9" s="94"/>
      <c r="C9" s="94"/>
      <c r="D9" s="94"/>
      <c r="E9" s="94"/>
      <c r="F9" s="94"/>
      <c r="G9" s="9" t="s">
        <v>219</v>
      </c>
      <c r="H9" s="152">
        <v>0</v>
      </c>
      <c r="I9" s="153"/>
      <c r="J9" s="152">
        <v>0</v>
      </c>
      <c r="K9" s="153"/>
      <c r="M9" s="166"/>
      <c r="N9" s="166"/>
    </row>
    <row r="10" spans="1:14" ht="24.75" customHeight="1" x14ac:dyDescent="0.2">
      <c r="A10" s="93" t="s">
        <v>220</v>
      </c>
      <c r="B10" s="94"/>
      <c r="C10" s="94"/>
      <c r="D10" s="94"/>
      <c r="E10" s="94"/>
      <c r="F10" s="94"/>
      <c r="G10" s="9" t="s">
        <v>221</v>
      </c>
      <c r="H10" s="152">
        <v>0</v>
      </c>
      <c r="I10" s="153"/>
      <c r="J10" s="152">
        <v>0</v>
      </c>
      <c r="K10" s="153"/>
      <c r="M10" s="166"/>
      <c r="N10" s="166"/>
    </row>
    <row r="11" spans="1:14" ht="24.75" customHeight="1" x14ac:dyDescent="0.2">
      <c r="A11" s="93" t="s">
        <v>222</v>
      </c>
      <c r="B11" s="94"/>
      <c r="C11" s="94"/>
      <c r="D11" s="94"/>
      <c r="E11" s="94"/>
      <c r="F11" s="94"/>
      <c r="G11" s="9" t="s">
        <v>223</v>
      </c>
      <c r="H11" s="152" t="s">
        <v>17</v>
      </c>
      <c r="I11" s="153"/>
      <c r="J11" s="152" t="s">
        <v>17</v>
      </c>
      <c r="K11" s="153"/>
      <c r="M11" s="166"/>
      <c r="N11" s="166"/>
    </row>
    <row r="12" spans="1:14" ht="31.5" customHeight="1" x14ac:dyDescent="0.2">
      <c r="A12" s="93" t="s">
        <v>224</v>
      </c>
      <c r="B12" s="94"/>
      <c r="C12" s="94"/>
      <c r="D12" s="94"/>
      <c r="E12" s="94"/>
      <c r="F12" s="94"/>
      <c r="G12" s="9" t="s">
        <v>225</v>
      </c>
      <c r="H12" s="64">
        <v>407999.5</v>
      </c>
      <c r="I12" s="65"/>
      <c r="J12" s="64">
        <v>18221</v>
      </c>
      <c r="K12" s="65"/>
      <c r="M12" s="104"/>
      <c r="N12" s="104"/>
    </row>
    <row r="13" spans="1:14" ht="35.25" customHeight="1" x14ac:dyDescent="0.2">
      <c r="A13" s="93" t="s">
        <v>226</v>
      </c>
      <c r="B13" s="94"/>
      <c r="C13" s="94"/>
      <c r="D13" s="94"/>
      <c r="E13" s="94"/>
      <c r="F13" s="94"/>
      <c r="G13" s="9" t="s">
        <v>227</v>
      </c>
      <c r="H13" s="64">
        <v>1939670.5</v>
      </c>
      <c r="I13" s="65"/>
      <c r="J13" s="64">
        <v>3224066.8</v>
      </c>
      <c r="K13" s="65"/>
      <c r="M13" s="104"/>
      <c r="N13" s="104"/>
    </row>
    <row r="14" spans="1:14" ht="33" customHeight="1" x14ac:dyDescent="0.2">
      <c r="A14" s="93" t="s">
        <v>228</v>
      </c>
      <c r="B14" s="94"/>
      <c r="C14" s="94"/>
      <c r="D14" s="94"/>
      <c r="E14" s="94"/>
      <c r="F14" s="94"/>
      <c r="G14" s="9" t="s">
        <v>229</v>
      </c>
      <c r="H14" s="64" t="s">
        <v>17</v>
      </c>
      <c r="I14" s="65"/>
      <c r="J14" s="64" t="s">
        <v>17</v>
      </c>
      <c r="K14" s="65"/>
      <c r="M14" s="104"/>
      <c r="N14" s="104"/>
    </row>
    <row r="15" spans="1:14" ht="33.75" customHeight="1" x14ac:dyDescent="0.2">
      <c r="A15" s="93" t="s">
        <v>230</v>
      </c>
      <c r="B15" s="94"/>
      <c r="C15" s="94"/>
      <c r="D15" s="94"/>
      <c r="E15" s="94"/>
      <c r="F15" s="94"/>
      <c r="G15" s="9" t="s">
        <v>231</v>
      </c>
      <c r="H15" s="64">
        <v>479047.8</v>
      </c>
      <c r="I15" s="65"/>
      <c r="J15" s="64">
        <v>68936.2</v>
      </c>
      <c r="K15" s="65"/>
      <c r="M15" s="104"/>
      <c r="N15" s="104"/>
    </row>
    <row r="16" spans="1:14" ht="33" customHeight="1" x14ac:dyDescent="0.2">
      <c r="A16" s="93" t="s">
        <v>232</v>
      </c>
      <c r="B16" s="94"/>
      <c r="C16" s="94"/>
      <c r="D16" s="94"/>
      <c r="E16" s="94"/>
      <c r="F16" s="94"/>
      <c r="G16" s="9" t="s">
        <v>233</v>
      </c>
      <c r="H16" s="64"/>
      <c r="I16" s="65"/>
      <c r="J16" s="64"/>
      <c r="K16" s="65"/>
      <c r="M16" s="104"/>
      <c r="N16" s="104"/>
    </row>
    <row r="17" spans="1:14" ht="28.5" customHeight="1" x14ac:dyDescent="0.2">
      <c r="A17" s="93" t="s">
        <v>234</v>
      </c>
      <c r="B17" s="94"/>
      <c r="C17" s="94"/>
      <c r="D17" s="94"/>
      <c r="E17" s="94"/>
      <c r="F17" s="94"/>
      <c r="G17" s="9" t="s">
        <v>235</v>
      </c>
      <c r="H17" s="64">
        <v>115256.7</v>
      </c>
      <c r="I17" s="65"/>
      <c r="J17" s="64">
        <v>152155.20000000001</v>
      </c>
      <c r="K17" s="65"/>
      <c r="M17" s="104"/>
      <c r="N17" s="104"/>
    </row>
    <row r="18" spans="1:14" ht="35.25" customHeight="1" x14ac:dyDescent="0.2">
      <c r="A18" s="93" t="s">
        <v>236</v>
      </c>
      <c r="B18" s="94"/>
      <c r="C18" s="94"/>
      <c r="D18" s="94"/>
      <c r="E18" s="94"/>
      <c r="F18" s="94"/>
      <c r="G18" s="9" t="s">
        <v>237</v>
      </c>
      <c r="H18" s="64">
        <v>0</v>
      </c>
      <c r="I18" s="65"/>
      <c r="J18" s="64">
        <v>0</v>
      </c>
      <c r="K18" s="65"/>
      <c r="M18" s="104"/>
      <c r="N18" s="104"/>
    </row>
    <row r="19" spans="1:14" ht="33.75" customHeight="1" x14ac:dyDescent="0.2">
      <c r="A19" s="93" t="s">
        <v>238</v>
      </c>
      <c r="B19" s="94"/>
      <c r="C19" s="94"/>
      <c r="D19" s="94"/>
      <c r="E19" s="94"/>
      <c r="F19" s="94"/>
      <c r="G19" s="9" t="s">
        <v>239</v>
      </c>
      <c r="H19" s="64" t="s">
        <v>17</v>
      </c>
      <c r="I19" s="65"/>
      <c r="J19" s="64" t="s">
        <v>17</v>
      </c>
      <c r="K19" s="65"/>
      <c r="M19" s="104"/>
      <c r="N19" s="104"/>
    </row>
    <row r="20" spans="1:14" ht="33.75" customHeight="1" x14ac:dyDescent="0.2">
      <c r="A20" s="93" t="s">
        <v>240</v>
      </c>
      <c r="B20" s="94"/>
      <c r="C20" s="94"/>
      <c r="D20" s="94"/>
      <c r="E20" s="94"/>
      <c r="F20" s="94"/>
      <c r="G20" s="9" t="s">
        <v>241</v>
      </c>
      <c r="H20" s="64" t="s">
        <v>17</v>
      </c>
      <c r="I20" s="65"/>
      <c r="J20" s="64" t="s">
        <v>17</v>
      </c>
      <c r="K20" s="65"/>
      <c r="M20" s="104"/>
      <c r="N20" s="104"/>
    </row>
    <row r="21" spans="1:14" ht="33" customHeight="1" x14ac:dyDescent="0.2">
      <c r="A21" s="61" t="s">
        <v>242</v>
      </c>
      <c r="B21" s="62"/>
      <c r="C21" s="62"/>
      <c r="D21" s="62"/>
      <c r="E21" s="62"/>
      <c r="F21" s="63"/>
      <c r="G21" s="15" t="s">
        <v>243</v>
      </c>
      <c r="H21" s="64">
        <v>404831.4</v>
      </c>
      <c r="I21" s="65"/>
      <c r="J21" s="64">
        <v>41329.800000000003</v>
      </c>
      <c r="K21" s="65"/>
      <c r="M21" s="104"/>
      <c r="N21" s="104"/>
    </row>
    <row r="22" spans="1:14" ht="38.25" customHeight="1" x14ac:dyDescent="0.2">
      <c r="A22" s="61" t="s">
        <v>244</v>
      </c>
      <c r="B22" s="62"/>
      <c r="C22" s="62"/>
      <c r="D22" s="62"/>
      <c r="E22" s="62"/>
      <c r="F22" s="62"/>
      <c r="G22" s="9" t="s">
        <v>245</v>
      </c>
      <c r="H22" s="164">
        <f>таблица3!H15+таблица3!H27</f>
        <v>3535613.9</v>
      </c>
      <c r="I22" s="165"/>
      <c r="J22" s="164">
        <f>таблица3!J15+таблица3!J27</f>
        <v>3504709</v>
      </c>
      <c r="K22" s="165"/>
      <c r="M22" s="167"/>
      <c r="N22" s="167"/>
    </row>
    <row r="23" spans="1:14" ht="36" customHeight="1" x14ac:dyDescent="0.2">
      <c r="A23" s="82" t="s">
        <v>246</v>
      </c>
      <c r="B23" s="83"/>
      <c r="C23" s="83"/>
      <c r="D23" s="83"/>
      <c r="E23" s="83"/>
      <c r="F23" s="83"/>
      <c r="G23" s="14">
        <v>780</v>
      </c>
      <c r="H23" s="99">
        <f>таблица3!H13+таблица4!H22</f>
        <v>5513145.0999999996</v>
      </c>
      <c r="I23" s="100"/>
      <c r="J23" s="99">
        <f>таблица3!J13+таблица4!J22</f>
        <v>5482240.2000000002</v>
      </c>
      <c r="K23" s="100"/>
      <c r="M23" s="97"/>
      <c r="N23" s="97"/>
    </row>
    <row r="24" spans="1:14" x14ac:dyDescent="0.2">
      <c r="M24" s="28"/>
      <c r="N24" s="28"/>
    </row>
    <row r="25" spans="1:14" x14ac:dyDescent="0.2">
      <c r="G25" s="3"/>
      <c r="H25" s="3">
        <f>H23-таблица2!H28</f>
        <v>0</v>
      </c>
      <c r="I25" s="3"/>
      <c r="J25" s="3">
        <f>J23-таблица2!J28</f>
        <v>0</v>
      </c>
      <c r="M25" s="28"/>
      <c r="N25" s="28"/>
    </row>
  </sheetData>
  <mergeCells count="86">
    <mergeCell ref="M22:N22"/>
    <mergeCell ref="M23:N23"/>
    <mergeCell ref="M16:N16"/>
    <mergeCell ref="M17:N17"/>
    <mergeCell ref="M18:N18"/>
    <mergeCell ref="M19:N19"/>
    <mergeCell ref="M20:N20"/>
    <mergeCell ref="M21:N21"/>
    <mergeCell ref="M15:N15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A18:F18"/>
    <mergeCell ref="H18:I18"/>
    <mergeCell ref="J18:K18"/>
    <mergeCell ref="A19:F19"/>
    <mergeCell ref="H19:I19"/>
    <mergeCell ref="J19:K19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22:F22"/>
    <mergeCell ref="H22:I22"/>
    <mergeCell ref="J22:K22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honeticPr fontId="12" type="noConversion"/>
  <pageMargins left="0.22" right="0.41" top="0.43" bottom="1" header="0.21" footer="0.5"/>
  <pageSetup paperSize="9" scale="9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16" zoomScaleSheetLayoutView="100" workbookViewId="0">
      <selection activeCell="Q23" sqref="Q23"/>
    </sheetView>
  </sheetViews>
  <sheetFormatPr defaultRowHeight="12.75" x14ac:dyDescent="0.2"/>
  <sheetData>
    <row r="2" spans="1:11" x14ac:dyDescent="0.2">
      <c r="A2" s="168" t="s">
        <v>247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x14ac:dyDescent="0.2">
      <c r="A3" s="168" t="s">
        <v>248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2">
      <c r="A4" s="168" t="s">
        <v>249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x14ac:dyDescent="0.2">
      <c r="A5" s="168" t="s">
        <v>250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x14ac:dyDescent="0.2">
      <c r="A6" s="168" t="s">
        <v>251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x14ac:dyDescent="0.2">
      <c r="A7" s="168" t="s">
        <v>252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12" spans="1:11" ht="36" x14ac:dyDescent="0.2">
      <c r="A12" s="129" t="s">
        <v>59</v>
      </c>
      <c r="B12" s="130"/>
      <c r="C12" s="130"/>
      <c r="D12" s="130"/>
      <c r="E12" s="130"/>
      <c r="F12" s="130"/>
      <c r="G12" s="4" t="s">
        <v>60</v>
      </c>
      <c r="H12" s="131" t="s">
        <v>111</v>
      </c>
      <c r="I12" s="132"/>
      <c r="J12" s="131" t="s">
        <v>62</v>
      </c>
      <c r="K12" s="133"/>
    </row>
    <row r="13" spans="1:11" ht="28.5" customHeight="1" x14ac:dyDescent="0.2">
      <c r="A13" s="93" t="s">
        <v>253</v>
      </c>
      <c r="B13" s="94"/>
      <c r="C13" s="94"/>
      <c r="D13" s="94"/>
      <c r="E13" s="94"/>
      <c r="F13" s="94"/>
      <c r="G13" s="18" t="s">
        <v>254</v>
      </c>
      <c r="H13" s="169" t="s">
        <v>17</v>
      </c>
      <c r="I13" s="170"/>
      <c r="J13" s="169" t="s">
        <v>17</v>
      </c>
      <c r="K13" s="170"/>
    </row>
    <row r="14" spans="1:11" ht="48.75" customHeight="1" x14ac:dyDescent="0.2">
      <c r="A14" s="93" t="s">
        <v>255</v>
      </c>
      <c r="B14" s="94"/>
      <c r="C14" s="94"/>
      <c r="D14" s="94"/>
      <c r="E14" s="94"/>
      <c r="F14" s="94"/>
      <c r="G14" s="18" t="s">
        <v>256</v>
      </c>
      <c r="H14" s="169" t="s">
        <v>17</v>
      </c>
      <c r="I14" s="170"/>
      <c r="J14" s="169" t="s">
        <v>17</v>
      </c>
      <c r="K14" s="170"/>
    </row>
    <row r="15" spans="1:11" ht="32.25" customHeight="1" x14ac:dyDescent="0.2">
      <c r="A15" s="93" t="s">
        <v>257</v>
      </c>
      <c r="B15" s="94"/>
      <c r="C15" s="94"/>
      <c r="D15" s="94"/>
      <c r="E15" s="94"/>
      <c r="F15" s="94"/>
      <c r="G15" s="18" t="s">
        <v>258</v>
      </c>
      <c r="H15" s="169" t="s">
        <v>17</v>
      </c>
      <c r="I15" s="170"/>
      <c r="J15" s="169" t="s">
        <v>17</v>
      </c>
      <c r="K15" s="170"/>
    </row>
    <row r="16" spans="1:11" ht="27.75" customHeight="1" x14ac:dyDescent="0.2">
      <c r="A16" s="93" t="s">
        <v>259</v>
      </c>
      <c r="B16" s="94"/>
      <c r="C16" s="94"/>
      <c r="D16" s="94"/>
      <c r="E16" s="94"/>
      <c r="F16" s="94"/>
      <c r="G16" s="18" t="s">
        <v>260</v>
      </c>
      <c r="H16" s="169" t="s">
        <v>17</v>
      </c>
      <c r="I16" s="170"/>
      <c r="J16" s="169" t="s">
        <v>17</v>
      </c>
      <c r="K16" s="170"/>
    </row>
    <row r="17" spans="1:11" ht="26.25" customHeight="1" x14ac:dyDescent="0.2">
      <c r="A17" s="93" t="s">
        <v>261</v>
      </c>
      <c r="B17" s="94"/>
      <c r="C17" s="94"/>
      <c r="D17" s="94"/>
      <c r="E17" s="94"/>
      <c r="F17" s="94"/>
      <c r="G17" s="18" t="s">
        <v>262</v>
      </c>
      <c r="H17" s="169" t="s">
        <v>17</v>
      </c>
      <c r="I17" s="170"/>
      <c r="J17" s="169" t="s">
        <v>17</v>
      </c>
      <c r="K17" s="170"/>
    </row>
    <row r="18" spans="1:11" ht="25.5" customHeight="1" x14ac:dyDescent="0.2">
      <c r="A18" s="93" t="s">
        <v>263</v>
      </c>
      <c r="B18" s="94"/>
      <c r="C18" s="94"/>
      <c r="D18" s="94"/>
      <c r="E18" s="94"/>
      <c r="F18" s="94"/>
      <c r="G18" s="18" t="s">
        <v>264</v>
      </c>
      <c r="H18" s="169" t="s">
        <v>17</v>
      </c>
      <c r="I18" s="170"/>
      <c r="J18" s="169" t="s">
        <v>17</v>
      </c>
      <c r="K18" s="170"/>
    </row>
    <row r="19" spans="1:11" ht="48" customHeight="1" x14ac:dyDescent="0.2">
      <c r="A19" s="93" t="s">
        <v>265</v>
      </c>
      <c r="B19" s="94"/>
      <c r="C19" s="94"/>
      <c r="D19" s="94"/>
      <c r="E19" s="94"/>
      <c r="F19" s="94"/>
      <c r="G19" s="18" t="s">
        <v>266</v>
      </c>
      <c r="H19" s="169" t="s">
        <v>17</v>
      </c>
      <c r="I19" s="170"/>
      <c r="J19" s="169" t="s">
        <v>17</v>
      </c>
      <c r="K19" s="170"/>
    </row>
    <row r="20" spans="1:11" ht="27.75" customHeight="1" x14ac:dyDescent="0.2">
      <c r="A20" s="93" t="s">
        <v>267</v>
      </c>
      <c r="B20" s="94"/>
      <c r="C20" s="94"/>
      <c r="D20" s="94"/>
      <c r="E20" s="94"/>
      <c r="F20" s="94"/>
      <c r="G20" s="18" t="s">
        <v>268</v>
      </c>
      <c r="H20" s="169" t="s">
        <v>17</v>
      </c>
      <c r="I20" s="170"/>
      <c r="J20" s="169" t="s">
        <v>17</v>
      </c>
      <c r="K20" s="170"/>
    </row>
    <row r="21" spans="1:11" ht="30" customHeight="1" x14ac:dyDescent="0.2">
      <c r="A21" s="93" t="s">
        <v>269</v>
      </c>
      <c r="B21" s="94"/>
      <c r="C21" s="94"/>
      <c r="D21" s="94"/>
      <c r="E21" s="94"/>
      <c r="F21" s="94"/>
      <c r="G21" s="18" t="s">
        <v>270</v>
      </c>
      <c r="H21" s="169" t="s">
        <v>17</v>
      </c>
      <c r="I21" s="170"/>
      <c r="J21" s="169" t="s">
        <v>17</v>
      </c>
      <c r="K21" s="170"/>
    </row>
    <row r="22" spans="1:11" ht="51.75" customHeight="1" x14ac:dyDescent="0.2">
      <c r="A22" s="93" t="s">
        <v>271</v>
      </c>
      <c r="B22" s="94"/>
      <c r="C22" s="94"/>
      <c r="D22" s="94"/>
      <c r="E22" s="94"/>
      <c r="F22" s="94"/>
      <c r="G22" s="18" t="s">
        <v>272</v>
      </c>
      <c r="H22" s="169" t="s">
        <v>17</v>
      </c>
      <c r="I22" s="170"/>
      <c r="J22" s="169" t="s">
        <v>17</v>
      </c>
      <c r="K22" s="170"/>
    </row>
    <row r="23" spans="1:11" ht="29.25" customHeight="1" x14ac:dyDescent="0.2">
      <c r="A23" s="93" t="s">
        <v>273</v>
      </c>
      <c r="B23" s="94"/>
      <c r="C23" s="94"/>
      <c r="D23" s="94"/>
      <c r="E23" s="94"/>
      <c r="F23" s="94"/>
      <c r="G23" s="18" t="s">
        <v>274</v>
      </c>
      <c r="H23" s="169" t="s">
        <v>17</v>
      </c>
      <c r="I23" s="170"/>
      <c r="J23" s="169" t="s">
        <v>17</v>
      </c>
      <c r="K23" s="170"/>
    </row>
    <row r="24" spans="1:11" ht="47.25" customHeight="1" x14ac:dyDescent="0.2">
      <c r="A24" s="93" t="s">
        <v>275</v>
      </c>
      <c r="B24" s="94"/>
      <c r="C24" s="94"/>
      <c r="D24" s="94"/>
      <c r="E24" s="94"/>
      <c r="F24" s="94"/>
      <c r="G24" s="18" t="s">
        <v>276</v>
      </c>
      <c r="H24" s="169" t="s">
        <v>17</v>
      </c>
      <c r="I24" s="170"/>
      <c r="J24" s="169" t="s">
        <v>17</v>
      </c>
      <c r="K24" s="170"/>
    </row>
    <row r="25" spans="1:11" ht="25.5" customHeight="1" x14ac:dyDescent="0.2">
      <c r="A25" s="93" t="s">
        <v>277</v>
      </c>
      <c r="B25" s="94"/>
      <c r="C25" s="94"/>
      <c r="D25" s="94"/>
      <c r="E25" s="94"/>
      <c r="F25" s="94"/>
      <c r="G25" s="18" t="s">
        <v>278</v>
      </c>
      <c r="H25" s="169" t="s">
        <v>17</v>
      </c>
      <c r="I25" s="170"/>
      <c r="J25" s="169" t="s">
        <v>17</v>
      </c>
      <c r="K25" s="170"/>
    </row>
    <row r="26" spans="1:11" ht="41.25" customHeight="1" x14ac:dyDescent="0.2">
      <c r="A26" s="61" t="s">
        <v>279</v>
      </c>
      <c r="B26" s="62"/>
      <c r="C26" s="62"/>
      <c r="D26" s="62"/>
      <c r="E26" s="62"/>
      <c r="F26" s="62"/>
      <c r="G26" s="18" t="s">
        <v>280</v>
      </c>
      <c r="H26" s="169"/>
      <c r="I26" s="170"/>
      <c r="J26" s="169"/>
      <c r="K26" s="170"/>
    </row>
    <row r="29" spans="1:11" x14ac:dyDescent="0.2">
      <c r="A29" s="171" t="s">
        <v>281</v>
      </c>
      <c r="B29" s="171"/>
      <c r="C29" s="172" t="s">
        <v>283</v>
      </c>
      <c r="D29" s="172"/>
      <c r="E29" s="172"/>
      <c r="G29" s="171" t="s">
        <v>282</v>
      </c>
      <c r="H29" s="171"/>
      <c r="I29" s="173" t="s">
        <v>285</v>
      </c>
      <c r="J29" s="173"/>
      <c r="K29" s="173"/>
    </row>
  </sheetData>
  <mergeCells count="55">
    <mergeCell ref="A29:B29"/>
    <mergeCell ref="C29:E29"/>
    <mergeCell ref="G29:H29"/>
    <mergeCell ref="I29:K29"/>
    <mergeCell ref="A26:F26"/>
    <mergeCell ref="H26:I26"/>
    <mergeCell ref="J26:K26"/>
    <mergeCell ref="A21:F21"/>
    <mergeCell ref="H21:I21"/>
    <mergeCell ref="J21:K21"/>
    <mergeCell ref="H24:I24"/>
    <mergeCell ref="J24:K24"/>
    <mergeCell ref="J22:K22"/>
    <mergeCell ref="A23:F23"/>
    <mergeCell ref="H23:I23"/>
    <mergeCell ref="J23:K23"/>
    <mergeCell ref="A24:F24"/>
    <mergeCell ref="A25:F25"/>
    <mergeCell ref="H25:I25"/>
    <mergeCell ref="J25:K25"/>
    <mergeCell ref="A22:F22"/>
    <mergeCell ref="H22:I22"/>
    <mergeCell ref="A19:F19"/>
    <mergeCell ref="H19:I19"/>
    <mergeCell ref="J19:K19"/>
    <mergeCell ref="A20:F20"/>
    <mergeCell ref="H20:I20"/>
    <mergeCell ref="J20:K20"/>
    <mergeCell ref="A17:F17"/>
    <mergeCell ref="H17:I17"/>
    <mergeCell ref="J17:K17"/>
    <mergeCell ref="A18:F18"/>
    <mergeCell ref="H18:I18"/>
    <mergeCell ref="J18:K18"/>
    <mergeCell ref="A15:F15"/>
    <mergeCell ref="H15:I15"/>
    <mergeCell ref="J15:K15"/>
    <mergeCell ref="A16:F16"/>
    <mergeCell ref="H16:I16"/>
    <mergeCell ref="J16:K16"/>
    <mergeCell ref="A2:K2"/>
    <mergeCell ref="A3:K3"/>
    <mergeCell ref="A4:K4"/>
    <mergeCell ref="A5:K5"/>
    <mergeCell ref="A14:F14"/>
    <mergeCell ref="H14:I14"/>
    <mergeCell ref="J14:K14"/>
    <mergeCell ref="A13:F13"/>
    <mergeCell ref="H13:I13"/>
    <mergeCell ref="J13:K13"/>
    <mergeCell ref="A6:K6"/>
    <mergeCell ref="A7:K7"/>
    <mergeCell ref="A12:F12"/>
    <mergeCell ref="H12:I12"/>
    <mergeCell ref="J12:K12"/>
  </mergeCells>
  <phoneticPr fontId="12" type="noConversion"/>
  <pageMargins left="0.2" right="0.44" top="0.3" bottom="0.46" header="0.27" footer="0.37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2020-02-12T08:28:01Z</cp:lastPrinted>
  <dcterms:created xsi:type="dcterms:W3CDTF">1996-10-08T23:32:33Z</dcterms:created>
  <dcterms:modified xsi:type="dcterms:W3CDTF">2020-08-01T10:32:31Z</dcterms:modified>
</cp:coreProperties>
</file>