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y\Desktop\Отработка\askiya\04\"/>
    </mc:Choice>
  </mc:AlternateContent>
  <bookViews>
    <workbookView xWindow="0" yWindow="0" windowWidth="24000" windowHeight="9735"/>
  </bookViews>
  <sheets>
    <sheet name="Титул 2017" sheetId="1" r:id="rId1"/>
    <sheet name="Таблица 1 кв" sheetId="2" r:id="rId2"/>
    <sheet name="Таблица2" sheetId="3" r:id="rId3"/>
  </sheets>
  <definedNames>
    <definedName name="_xlnm.Print_Area" localSheetId="1">'Таблица 1 кв'!$A$1:$F$82</definedName>
  </definedNames>
  <calcPr calcId="152511"/>
</workbook>
</file>

<file path=xl/calcChain.xml><?xml version="1.0" encoding="utf-8"?>
<calcChain xmlns="http://schemas.openxmlformats.org/spreadsheetml/2006/main">
  <c r="E51" i="3" l="1"/>
  <c r="C51" i="3"/>
  <c r="F52" i="2"/>
  <c r="D52" i="2"/>
  <c r="E38" i="2"/>
  <c r="C38" i="2"/>
  <c r="F21" i="2"/>
  <c r="D21" i="2"/>
  <c r="E17" i="2"/>
  <c r="E35" i="2" s="1"/>
  <c r="E66" i="2" s="1"/>
  <c r="E72" i="2" s="1"/>
  <c r="E80" i="2" s="1"/>
  <c r="C17" i="2"/>
  <c r="C35" i="2" s="1"/>
  <c r="C66" i="2" s="1"/>
  <c r="C72" i="2" s="1"/>
  <c r="C80" i="2" s="1"/>
</calcChain>
</file>

<file path=xl/sharedStrings.xml><?xml version="1.0" encoding="utf-8"?>
<sst xmlns="http://schemas.openxmlformats.org/spreadsheetml/2006/main" count="318" uniqueCount="207">
  <si>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</si>
  <si>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</si>
  <si>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</si>
  <si>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</si>
  <si>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</si>
  <si>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</si>
  <si>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</si>
  <si>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</si>
  <si>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</si>
  <si>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</si>
  <si>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2017 йил 1 январдан 01  апрелгача</t>
  </si>
  <si>
    <t>с 1 января по 1 апреля 2017 года</t>
  </si>
  <si>
    <t>Кодлар</t>
  </si>
  <si>
    <t>Коды</t>
  </si>
  <si>
    <t>БҲУТ бўйича 2 - шакл
Форма №2 по ОКУД</t>
  </si>
  <si>
    <t>О 710002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</si>
  <si>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</si>
  <si>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</si>
  <si>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</si>
  <si>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</si>
  <si>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</si>
  <si>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</si>
  <si>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</si>
  <si>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</si>
  <si>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</si>
  <si>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</si>
  <si>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</si>
  <si>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</si>
  <si>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</si>
  <si>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</si>
  <si>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</si>
  <si>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</si>
  <si>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</si>
  <si>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</si>
  <si>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</si>
  <si>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</si>
  <si>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</si>
  <si>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</si>
  <si>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</si>
  <si>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</si>
  <si>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</si>
  <si>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</si>
  <si>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</si>
  <si>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</si>
  <si>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</si>
  <si>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</si>
  <si>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</si>
  <si>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</si>
  <si>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</si>
  <si>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</si>
  <si>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</si>
  <si>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</si>
  <si>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</si>
  <si>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</si>
  <si>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</si>
  <si>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</si>
  <si>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</si>
  <si>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</si>
  <si>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</si>
  <si>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</si>
  <si>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</si>
  <si>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</si>
  <si>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</si>
  <si>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</si>
  <si>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</si>
  <si>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</si>
  <si>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</si>
  <si>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</si>
  <si>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</si>
  <si>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</si>
  <si>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</si>
  <si>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</si>
  <si>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</si>
  <si>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</si>
  <si>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</si>
  <si>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</si>
  <si>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</si>
  <si>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</si>
  <si>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</si>
  <si>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</si>
  <si>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</si>
  <si>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</si>
  <si>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</si>
  <si>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</si>
  <si>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</si>
  <si>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</si>
  <si>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</si>
  <si>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</si>
  <si>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</si>
  <si>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</si>
  <si>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</si>
  <si>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</si>
  <si>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</si>
  <si>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</si>
  <si>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</si>
  <si>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</si>
  <si>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</si>
  <si>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</si>
  <si>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</si>
  <si>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</si>
  <si>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</si>
  <si>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</si>
  <si>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</si>
  <si>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</si>
  <si>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</si>
  <si>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</si>
  <si>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</si>
  <si>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</si>
  <si>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</si>
  <si>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</si>
  <si>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</si>
  <si>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</si>
  <si>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</si>
  <si>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</si>
  <si>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</si>
  <si>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</si>
  <si>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</si>
  <si>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</si>
  <si>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</si>
  <si>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</si>
  <si>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</si>
  <si>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</si>
  <si>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</si>
  <si>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</si>
  <si>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</si>
  <si>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</si>
  <si>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</si>
  <si>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</si>
  <si>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</si>
  <si>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</si>
  <si>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</si>
  <si>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</si>
  <si>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</si>
  <si>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</si>
  <si>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</si>
  <si>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</si>
  <si>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</si>
  <si>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</si>
  <si>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</si>
  <si>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</si>
  <si>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Черезвычайные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</si>
  <si>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</si>
  <si>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</si>
  <si>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</si>
  <si>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</si>
  <si>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</si>
  <si>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</si>
  <si>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</si>
  <si>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</si>
  <si>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</si>
  <si>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</si>
  <si>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</si>
  <si>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</si>
  <si>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Кўрсаткичлар номи
Наименование показателея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</si>
  <si>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</si>
  <si>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</si>
  <si>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іисоб-китоб бўйича іисоблангандан іаєиєатда тўлангани
Ҳақиқатда тўланган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</si>
  <si>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</si>
  <si>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</si>
  <si>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</si>
  <si>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</si>
  <si>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</si>
  <si>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</si>
  <si>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</si>
  <si>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</si>
  <si>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</si>
  <si>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</si>
  <si>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</si>
  <si>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</si>
  <si>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</si>
  <si>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</si>
  <si>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</si>
  <si>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</si>
  <si>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</si>
  <si>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</si>
  <si>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</si>
  <si>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</si>
  <si>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</si>
  <si>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</si>
  <si>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</si>
  <si>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</si>
  <si>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</si>
  <si>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</si>
  <si>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</si>
  <si>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</si>
  <si>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</si>
  <si>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</si>
  <si>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</si>
  <si>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</si>
  <si>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</si>
  <si>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</si>
  <si>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</si>
  <si>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</si>
  <si>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</si>
  <si>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</si>
  <si>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Маіаллий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</si>
  <si>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</si>
  <si>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</si>
  <si>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</si>
  <si>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</si>
  <si>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</si>
  <si>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</si>
  <si>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</si>
  <si>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Рихсиев А. Х.</t>
  </si>
  <si>
    <t>Бош бухгалтер</t>
  </si>
  <si>
    <t>Главный бухгалтер__________________</t>
  </si>
  <si>
    <t>Абдухаликова Б.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</si>
</sst>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5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>
      <alignment horizontal="lef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>
      <alignment horizontal="left"/>
    </xf>
    <xf numFmtId="0" fontId="19" fillId="0" borderId="18" xfId="0" applyFont="1" applyBorder="1" applyAlignment="1">
      <alignment horizontal="left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18" xfId="0" applyFont="1" applyBorder="1" applyAlignment="1">
      <alignment wrapText="1"/>
    </xf>
    <xf numFmtId="0" fontId="0" fillId="0" borderId="0" xfId="0">
      <alignment horizontal="left"/>
    </xf>
    <xf numFmtId="0" fontId="0" fillId="0" borderId="0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8" fontId="0" fillId="0" borderId="12" xfId="0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0" borderId="14" xfId="0" applyNumberFormat="1" applyFont="1" applyBorder="1" applyAlignment="1">
      <alignment horizontal="center" vertical="center"/>
    </xf>
    <xf numFmtId="168" fontId="0" fillId="0" borderId="22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68" fontId="0" fillId="0" borderId="10" xfId="0" applyNumberFormat="1" applyFont="1" applyBorder="1" applyAlignment="1">
      <alignment horizontal="center" vertical="center" wrapText="1"/>
    </xf>
    <xf numFmtId="168" fontId="0" fillId="0" borderId="14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wrapText="1"/>
    </xf>
    <xf numFmtId="168" fontId="0" fillId="0" borderId="0" xfId="0" applyNumberForma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168" fontId="0" fillId="0" borderId="13" xfId="0" applyNumberFormat="1" applyFont="1" applyBorder="1" applyAlignment="1">
      <alignment horizontal="center" vertical="center"/>
    </xf>
    <xf numFmtId="168" fontId="0" fillId="0" borderId="15" xfId="0" applyNumberFormat="1" applyFont="1" applyBorder="1" applyAlignment="1">
      <alignment horizontal="center" vertical="center"/>
    </xf>
    <xf numFmtId="168" fontId="0" fillId="0" borderId="16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/>
  </sheetViews>
  <sheetFormatPr defaultColWidth="9.33203125" defaultRowHeight="11.25" customHeight="1" x14ac:dyDescent="0.2"/>
  <cols>
    <col min="1" max="1" width="31.5" bestFit="1" customWidth="1"/>
    <col min="2" max="2" width="9.5" bestFit="1" customWidth="1"/>
    <col min="3" max="3" width="36" bestFit="1" customWidth="1"/>
    <col min="4" max="4" width="6.6640625" bestFit="1" customWidth="1"/>
    <col min="5" max="7" width="12.6640625" bestFit="1" customWidth="1"/>
    <col min="8" max="133" width="10.33203125" bestFit="1" customWidth="1"/>
  </cols>
  <sheetData>
    <row r="1" spans="1:7" ht="21.75" customHeight="1" x14ac:dyDescent="0.2">
      <c r="E1" s="1" t="s">
        <v>0</v>
      </c>
      <c r="F1" s="1"/>
      <c r="G1" s="1"/>
    </row>
    <row r="2" spans="1:7" ht="11.25" customHeight="1" x14ac:dyDescent="0.2">
      <c r="E2" s="2" t="s">
        <v>1</v>
      </c>
      <c r="F2" s="2"/>
      <c r="G2" s="2"/>
    </row>
    <row r="3" spans="1:7" ht="11.25" customHeight="1" x14ac:dyDescent="0.2">
      <c r="E3" s="2" t="s">
        <v>2</v>
      </c>
      <c r="F3" s="2"/>
      <c r="G3" s="2"/>
    </row>
    <row r="4" spans="1:7" ht="11.25" customHeight="1" x14ac:dyDescent="0.2">
      <c r="E4" s="1" t="s">
        <v>3</v>
      </c>
      <c r="F4" s="1"/>
      <c r="G4" s="1"/>
    </row>
    <row r="5" spans="1:7" ht="17.25" customHeight="1" x14ac:dyDescent="0.2">
      <c r="E5" s="1" t="s">
        <v>4</v>
      </c>
      <c r="F5" s="1"/>
      <c r="G5" s="1"/>
    </row>
    <row r="6" spans="1:7" ht="11.25" customHeight="1" x14ac:dyDescent="0.2">
      <c r="E6" s="1" t="s">
        <v>5</v>
      </c>
      <c r="F6" s="1"/>
      <c r="G6" s="1"/>
    </row>
    <row r="7" spans="1:7" ht="11.25" customHeight="1" x14ac:dyDescent="0.2">
      <c r="E7" s="1" t="s">
        <v>6</v>
      </c>
      <c r="F7" s="1"/>
      <c r="G7" s="1"/>
    </row>
    <row r="8" spans="1:7" ht="11.25" customHeight="1" x14ac:dyDescent="0.2">
      <c r="E8" s="1" t="s">
        <v>7</v>
      </c>
      <c r="F8" s="1"/>
      <c r="G8" s="1"/>
    </row>
    <row r="10" spans="1:7" ht="15.75" customHeight="1" x14ac:dyDescent="0.2">
      <c r="A10" s="3" t="s">
        <v>8</v>
      </c>
      <c r="B10" s="3"/>
      <c r="C10" s="3"/>
      <c r="D10" s="3"/>
      <c r="E10" s="3"/>
      <c r="F10" s="3"/>
      <c r="G10" s="3"/>
    </row>
    <row r="11" spans="1:7" ht="15.75" customHeight="1" x14ac:dyDescent="0.2">
      <c r="A11" s="3" t="s">
        <v>9</v>
      </c>
      <c r="B11" s="3"/>
      <c r="C11" s="3"/>
      <c r="D11" s="3"/>
      <c r="E11" s="3"/>
      <c r="F11" s="3"/>
      <c r="G11" s="3"/>
    </row>
    <row r="12" spans="1:7" ht="15.75" customHeight="1" x14ac:dyDescent="0.2">
      <c r="A12" s="3" t="s">
        <v>10</v>
      </c>
      <c r="B12" s="3"/>
      <c r="C12" s="3"/>
      <c r="D12" s="3"/>
      <c r="E12" s="3"/>
      <c r="F12" s="3"/>
      <c r="G12" s="3"/>
    </row>
    <row r="13" spans="1:7" ht="14.25" customHeight="1" x14ac:dyDescent="0.25">
      <c r="A13" s="4" t="s">
        <v>11</v>
      </c>
      <c r="B13" s="4"/>
      <c r="C13" s="4"/>
      <c r="D13" s="4"/>
      <c r="E13" s="4"/>
      <c r="F13" s="4"/>
      <c r="G13" s="4"/>
    </row>
    <row r="14" spans="1:7" ht="12.75" customHeight="1" x14ac:dyDescent="0.2"/>
    <row r="15" spans="1:7" ht="12" customHeight="1" x14ac:dyDescent="0.2">
      <c r="F15" s="5" t="s">
        <v>12</v>
      </c>
      <c r="G15" s="6"/>
    </row>
    <row r="16" spans="1:7" ht="12" customHeight="1" x14ac:dyDescent="0.2">
      <c r="F16" s="7" t="s">
        <v>13</v>
      </c>
      <c r="G16" s="8"/>
    </row>
    <row r="17" spans="1:7" ht="21" customHeight="1" x14ac:dyDescent="0.2">
      <c r="D17" s="1" t="s">
        <v>14</v>
      </c>
      <c r="E17" s="1"/>
      <c r="F17" s="9" t="s">
        <v>15</v>
      </c>
      <c r="G17" s="10"/>
    </row>
    <row r="18" spans="1:7" ht="15" customHeight="1" x14ac:dyDescent="0.2">
      <c r="D18" s="1"/>
      <c r="E18" s="1"/>
      <c r="F18" s="11"/>
      <c r="G18" s="12"/>
    </row>
    <row r="19" spans="1:7" ht="14.25" customHeight="1" x14ac:dyDescent="0.2">
      <c r="F19" s="13"/>
      <c r="G19" s="13"/>
    </row>
    <row r="20" spans="1:7" ht="12" customHeight="1" x14ac:dyDescent="0.2">
      <c r="A20" t="s">
        <v>16</v>
      </c>
      <c r="B20" s="14" t="s">
        <v>17</v>
      </c>
      <c r="C20" s="14"/>
      <c r="D20" s="2" t="s">
        <v>18</v>
      </c>
      <c r="E20" s="2"/>
      <c r="F20" s="15" t="s">
        <v>19</v>
      </c>
      <c r="G20" s="16"/>
    </row>
    <row r="21" spans="1:7" ht="12" customHeight="1" x14ac:dyDescent="0.2">
      <c r="A21" s="19" t="s">
        <v>20</v>
      </c>
      <c r="B21" s="14"/>
      <c r="C21" s="14"/>
      <c r="D21" s="2" t="s">
        <v>21</v>
      </c>
      <c r="E21" s="2"/>
      <c r="F21" s="17"/>
      <c r="G21" s="18"/>
    </row>
    <row r="22" spans="1:7" ht="9" customHeight="1" x14ac:dyDescent="0.2">
      <c r="B22" s="13"/>
      <c r="C22" s="13"/>
      <c r="F22" s="13"/>
      <c r="G22" s="13"/>
    </row>
    <row r="23" spans="1:7" ht="12" customHeight="1" x14ac:dyDescent="0.2">
      <c r="A23" s="20" t="s">
        <v>22</v>
      </c>
      <c r="B23" s="21" t="s">
        <v>23</v>
      </c>
      <c r="C23" s="21"/>
      <c r="D23" s="2" t="s">
        <v>24</v>
      </c>
      <c r="E23" s="2"/>
      <c r="F23" s="15">
        <v>71720</v>
      </c>
      <c r="G23" s="16"/>
    </row>
    <row r="24" spans="1:7" ht="12" customHeight="1" x14ac:dyDescent="0.2">
      <c r="A24" s="19" t="s">
        <v>25</v>
      </c>
      <c r="B24" s="21"/>
      <c r="C24" s="21"/>
      <c r="D24" s="2" t="s">
        <v>26</v>
      </c>
      <c r="E24" s="2"/>
      <c r="F24" s="17"/>
      <c r="G24" s="18"/>
    </row>
    <row r="25" spans="1:7" ht="9" customHeight="1" x14ac:dyDescent="0.2">
      <c r="B25" s="13"/>
      <c r="C25" s="13"/>
      <c r="F25" s="13"/>
      <c r="G25" s="13"/>
    </row>
    <row r="26" spans="1:7" ht="12" customHeight="1" x14ac:dyDescent="0.2">
      <c r="A26" s="20" t="s">
        <v>27</v>
      </c>
      <c r="B26" s="21" t="s">
        <v>28</v>
      </c>
      <c r="C26" s="21"/>
      <c r="D26" s="2" t="s">
        <v>29</v>
      </c>
      <c r="E26" s="2"/>
      <c r="F26" s="15" t="s">
        <v>30</v>
      </c>
      <c r="G26" s="16"/>
    </row>
    <row r="27" spans="1:7" ht="12" customHeight="1" x14ac:dyDescent="0.2">
      <c r="A27" s="19" t="s">
        <v>31</v>
      </c>
      <c r="B27" s="21"/>
      <c r="C27" s="21"/>
      <c r="D27" s="2" t="s">
        <v>32</v>
      </c>
      <c r="E27" s="2"/>
      <c r="F27" s="17"/>
      <c r="G27" s="18"/>
    </row>
    <row r="28" spans="1:7" ht="9" customHeight="1" x14ac:dyDescent="0.2">
      <c r="B28" s="13"/>
      <c r="C28" s="13"/>
      <c r="F28" s="13"/>
      <c r="G28" s="13"/>
    </row>
    <row r="29" spans="1:7" ht="12" customHeight="1" x14ac:dyDescent="0.2">
      <c r="A29" s="20" t="s">
        <v>33</v>
      </c>
      <c r="B29" s="21" t="s">
        <v>34</v>
      </c>
      <c r="C29" s="21"/>
      <c r="D29" s="2" t="s">
        <v>35</v>
      </c>
      <c r="E29" s="2"/>
      <c r="F29" s="15" t="s">
        <v>36</v>
      </c>
      <c r="G29" s="16"/>
    </row>
    <row r="30" spans="1:7" ht="12" customHeight="1" x14ac:dyDescent="0.2">
      <c r="A30" s="19" t="s">
        <v>37</v>
      </c>
      <c r="B30" s="21"/>
      <c r="C30" s="21"/>
      <c r="D30" s="2" t="s">
        <v>38</v>
      </c>
      <c r="E30" s="2"/>
      <c r="F30" s="17"/>
      <c r="G30" s="18"/>
    </row>
    <row r="31" spans="1:7" ht="10.5" customHeight="1" x14ac:dyDescent="0.2">
      <c r="B31" s="13"/>
      <c r="C31" s="13"/>
      <c r="F31" s="13"/>
      <c r="G31" s="13"/>
    </row>
    <row r="32" spans="1:7" ht="11.25" customHeight="1" x14ac:dyDescent="0.2">
      <c r="A32" s="22" t="s">
        <v>39</v>
      </c>
      <c r="D32" s="2" t="s">
        <v>40</v>
      </c>
      <c r="E32" s="2"/>
      <c r="F32" s="15" t="s">
        <v>41</v>
      </c>
      <c r="G32" s="16"/>
    </row>
    <row r="33" spans="1:7" ht="12" customHeight="1" x14ac:dyDescent="0.2">
      <c r="A33" s="19" t="s">
        <v>42</v>
      </c>
      <c r="B33" s="23" t="s">
        <v>28</v>
      </c>
      <c r="C33" s="23" t="s">
        <v>28</v>
      </c>
      <c r="D33" s="2" t="s">
        <v>43</v>
      </c>
      <c r="E33" s="2"/>
      <c r="F33" s="17"/>
      <c r="G33" s="18"/>
    </row>
    <row r="34" spans="1:7" ht="11.25" customHeight="1" x14ac:dyDescent="0.2">
      <c r="F34" s="13"/>
      <c r="G34" s="13"/>
    </row>
    <row r="35" spans="1:7" ht="11.25" customHeight="1" x14ac:dyDescent="0.2">
      <c r="A35" s="24" t="s">
        <v>44</v>
      </c>
      <c r="B35" s="24"/>
      <c r="D35" s="2" t="s">
        <v>45</v>
      </c>
      <c r="E35" s="2"/>
      <c r="F35" s="15" t="s">
        <v>46</v>
      </c>
      <c r="G35" s="16"/>
    </row>
    <row r="36" spans="1:7" ht="21.75" customHeight="1" x14ac:dyDescent="0.2">
      <c r="A36" s="25" t="s">
        <v>47</v>
      </c>
      <c r="B36" s="25"/>
      <c r="D36" s="2" t="s">
        <v>48</v>
      </c>
      <c r="E36" s="2"/>
      <c r="F36" s="17"/>
      <c r="G36" s="18"/>
    </row>
    <row r="37" spans="1:7" ht="11.25" customHeight="1" x14ac:dyDescent="0.2">
      <c r="F37" s="13"/>
      <c r="G37" s="13"/>
    </row>
    <row r="38" spans="1:7" ht="11.25" customHeight="1" x14ac:dyDescent="0.2">
      <c r="A38" t="s">
        <v>49</v>
      </c>
      <c r="D38" s="2" t="s">
        <v>50</v>
      </c>
      <c r="E38" s="2"/>
      <c r="F38" s="15" t="s">
        <v>51</v>
      </c>
      <c r="G38" s="16"/>
    </row>
    <row r="39" spans="1:7" ht="11.25" customHeight="1" x14ac:dyDescent="0.2">
      <c r="A39" s="19" t="s">
        <v>52</v>
      </c>
      <c r="D39" s="2" t="s">
        <v>53</v>
      </c>
      <c r="E39" s="2"/>
      <c r="F39" s="17"/>
      <c r="G39" s="18"/>
    </row>
    <row r="40" spans="1:7" ht="11.25" customHeight="1" x14ac:dyDescent="0.2">
      <c r="F40" s="13"/>
      <c r="G40" s="13"/>
    </row>
    <row r="41" spans="1:7" ht="11.25" customHeight="1" x14ac:dyDescent="0.2">
      <c r="A41" t="s">
        <v>54</v>
      </c>
      <c r="B41" s="26" t="s">
        <v>55</v>
      </c>
      <c r="C41" s="26"/>
      <c r="D41" s="2" t="s">
        <v>56</v>
      </c>
      <c r="E41" s="2"/>
      <c r="F41" s="27" t="s">
        <v>28</v>
      </c>
      <c r="G41" s="28"/>
    </row>
    <row r="42" spans="1:7" ht="11.25" customHeight="1" x14ac:dyDescent="0.2">
      <c r="A42" s="19" t="s">
        <v>57</v>
      </c>
      <c r="B42" s="26"/>
      <c r="C42" s="26"/>
      <c r="D42" s="2" t="s">
        <v>58</v>
      </c>
      <c r="E42" s="2"/>
      <c r="F42" s="29"/>
      <c r="G42" s="30"/>
    </row>
    <row r="43" spans="1:7" ht="10.5" customHeight="1" x14ac:dyDescent="0.2"/>
    <row r="44" spans="1:7" ht="12" customHeight="1" x14ac:dyDescent="0.2">
      <c r="A44" s="31" t="s">
        <v>59</v>
      </c>
      <c r="D44" s="2" t="s">
        <v>60</v>
      </c>
      <c r="E44" s="2"/>
      <c r="F44" s="32" t="s">
        <v>28</v>
      </c>
      <c r="G44" s="33"/>
    </row>
    <row r="45" spans="1:7" ht="11.25" customHeight="1" x14ac:dyDescent="0.2">
      <c r="A45" s="19" t="s">
        <v>61</v>
      </c>
      <c r="D45" s="2" t="s">
        <v>62</v>
      </c>
      <c r="E45" s="2"/>
      <c r="F45" s="34"/>
      <c r="G45" s="35"/>
    </row>
    <row r="46" spans="1:7" ht="9" customHeight="1" x14ac:dyDescent="0.2"/>
    <row r="47" spans="1:7" ht="21.75" customHeight="1" x14ac:dyDescent="0.2">
      <c r="D47" s="2" t="s">
        <v>63</v>
      </c>
      <c r="E47" s="2"/>
      <c r="F47" s="37" t="s">
        <v>28</v>
      </c>
      <c r="G47" s="38"/>
    </row>
  </sheetData>
  <mergeCells count="52">
    <mergeCell ref="D47:E47"/>
    <mergeCell ref="F47:G47"/>
    <mergeCell ref="B41:C42"/>
    <mergeCell ref="D41:E41"/>
    <mergeCell ref="F41:G42"/>
    <mergeCell ref="D42:E42"/>
    <mergeCell ref="D44:E44"/>
    <mergeCell ref="F44:G45"/>
    <mergeCell ref="D45:E45"/>
    <mergeCell ref="A35:B35"/>
    <mergeCell ref="D35:E35"/>
    <mergeCell ref="F35:G36"/>
    <mergeCell ref="A36:B36"/>
    <mergeCell ref="D36:E36"/>
    <mergeCell ref="D38:E38"/>
    <mergeCell ref="F38:G39"/>
    <mergeCell ref="D39:E39"/>
    <mergeCell ref="B29:C30"/>
    <mergeCell ref="D29:E29"/>
    <mergeCell ref="F29:G30"/>
    <mergeCell ref="D30:E30"/>
    <mergeCell ref="D32:E32"/>
    <mergeCell ref="F32:G33"/>
    <mergeCell ref="D33:E33"/>
    <mergeCell ref="B23:C24"/>
    <mergeCell ref="D23:E23"/>
    <mergeCell ref="F23:G24"/>
    <mergeCell ref="D24:E24"/>
    <mergeCell ref="B26:C27"/>
    <mergeCell ref="D26:E26"/>
    <mergeCell ref="F26:G27"/>
    <mergeCell ref="D27:E27"/>
    <mergeCell ref="F15:G15"/>
    <mergeCell ref="F16:G16"/>
    <mergeCell ref="D17:E18"/>
    <mergeCell ref="F17:G18"/>
    <mergeCell ref="B20:C21"/>
    <mergeCell ref="D20:E20"/>
    <mergeCell ref="F20:G21"/>
    <mergeCell ref="D21:E21"/>
    <mergeCell ref="E7:G7"/>
    <mergeCell ref="E8:G8"/>
    <mergeCell ref="A10:G10"/>
    <mergeCell ref="A11:G11"/>
    <mergeCell ref="A12:G12"/>
    <mergeCell ref="A13:G13"/>
    <mergeCell ref="E1:G1"/>
    <mergeCell ref="E2:G2"/>
    <mergeCell ref="E3:G3"/>
    <mergeCell ref="E4:G4"/>
    <mergeCell ref="E5:G5"/>
    <mergeCell ref="E6:G6"/>
  </mergeCells>
  <pageMargins left="0.56000000000000005" right="0.196850393700787" top="0.2" bottom="0.196850393700787" header="0.19685039370078741" footer="0.19685039370078741"/>
  <pageSetup paperSize="9" scale="9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/>
  </sheetViews>
  <sheetFormatPr defaultColWidth="9.33203125" defaultRowHeight="11.25" customHeight="1" x14ac:dyDescent="0.2"/>
  <cols>
    <col min="1" max="1" width="57.33203125" customWidth="1"/>
    <col min="2" max="2" width="10.5" bestFit="1" customWidth="1"/>
    <col min="3" max="6" width="12.83203125" bestFit="1" customWidth="1"/>
  </cols>
  <sheetData>
    <row r="1" spans="1:6" ht="14.25" customHeight="1" x14ac:dyDescent="0.2">
      <c r="A1" s="39" t="s">
        <v>28</v>
      </c>
      <c r="B1" s="39" t="s">
        <v>28</v>
      </c>
      <c r="C1" s="39" t="s">
        <v>28</v>
      </c>
      <c r="D1" s="39" t="s">
        <v>28</v>
      </c>
      <c r="E1" s="39" t="s">
        <v>28</v>
      </c>
      <c r="F1" s="39" t="s">
        <v>28</v>
      </c>
    </row>
    <row r="2" spans="1:6" ht="11.25" customHeight="1" x14ac:dyDescent="0.2">
      <c r="A2" s="40" t="s">
        <v>64</v>
      </c>
      <c r="B2" s="40" t="s">
        <v>65</v>
      </c>
      <c r="C2" s="43" t="s">
        <v>66</v>
      </c>
      <c r="D2" s="44"/>
      <c r="E2" s="43" t="s">
        <v>67</v>
      </c>
      <c r="F2" s="44"/>
    </row>
    <row r="3" spans="1:6" ht="9" customHeight="1" x14ac:dyDescent="0.2">
      <c r="A3" s="42"/>
      <c r="B3" s="42"/>
      <c r="C3" s="36"/>
      <c r="D3" s="47"/>
      <c r="E3" s="36"/>
      <c r="F3" s="47"/>
    </row>
    <row r="4" spans="1:6" ht="15.75" customHeight="1" x14ac:dyDescent="0.2">
      <c r="A4" s="42"/>
      <c r="B4" s="42"/>
      <c r="C4" s="36"/>
      <c r="D4" s="47"/>
      <c r="E4" s="36"/>
      <c r="F4" s="47"/>
    </row>
    <row r="5" spans="1:6" ht="10.5" customHeight="1" x14ac:dyDescent="0.2">
      <c r="A5" s="42"/>
      <c r="B5" s="42"/>
      <c r="C5" s="45"/>
      <c r="D5" s="46"/>
      <c r="E5" s="45"/>
      <c r="F5" s="46"/>
    </row>
    <row r="6" spans="1:6" ht="12" customHeight="1" x14ac:dyDescent="0.2">
      <c r="A6" s="42"/>
      <c r="B6" s="42"/>
      <c r="C6" s="40" t="s">
        <v>68</v>
      </c>
      <c r="D6" s="40" t="s">
        <v>69</v>
      </c>
      <c r="E6" s="40" t="s">
        <v>68</v>
      </c>
      <c r="F6" s="40" t="s">
        <v>69</v>
      </c>
    </row>
    <row r="7" spans="1:6" ht="10.5" customHeight="1" x14ac:dyDescent="0.2">
      <c r="A7" s="42"/>
      <c r="B7" s="42"/>
      <c r="C7" s="42"/>
      <c r="D7" s="42"/>
      <c r="E7" s="42"/>
      <c r="F7" s="42"/>
    </row>
    <row r="8" spans="1:6" ht="9.75" customHeight="1" x14ac:dyDescent="0.2">
      <c r="A8" s="42"/>
      <c r="B8" s="42"/>
      <c r="C8" s="42"/>
      <c r="D8" s="42"/>
      <c r="E8" s="42"/>
      <c r="F8" s="42"/>
    </row>
    <row r="9" spans="1:6" ht="12" customHeight="1" x14ac:dyDescent="0.2">
      <c r="A9" s="41"/>
      <c r="B9" s="41"/>
      <c r="C9" s="41"/>
      <c r="D9" s="41"/>
      <c r="E9" s="41"/>
      <c r="F9" s="41"/>
    </row>
    <row r="10" spans="1:6" ht="12" customHeight="1" x14ac:dyDescent="0.2">
      <c r="A10" s="48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</row>
    <row r="11" spans="1:6" ht="12" customHeight="1" x14ac:dyDescent="0.2">
      <c r="A11" s="50" t="s">
        <v>70</v>
      </c>
      <c r="B11" s="51" t="s">
        <v>71</v>
      </c>
      <c r="C11" s="55">
        <v>163725.5</v>
      </c>
      <c r="D11" s="58" t="s">
        <v>72</v>
      </c>
      <c r="E11" s="55">
        <v>182938.4</v>
      </c>
      <c r="F11" s="58" t="s">
        <v>72</v>
      </c>
    </row>
    <row r="12" spans="1:6" ht="12" customHeight="1" x14ac:dyDescent="0.2">
      <c r="A12" s="61" t="s">
        <v>73</v>
      </c>
      <c r="B12" s="53"/>
      <c r="C12" s="57"/>
      <c r="D12" s="60"/>
      <c r="E12" s="57"/>
      <c r="F12" s="60"/>
    </row>
    <row r="13" spans="1:6" ht="12" customHeight="1" x14ac:dyDescent="0.2">
      <c r="A13" s="62" t="s">
        <v>74</v>
      </c>
      <c r="B13" s="52"/>
      <c r="C13" s="56"/>
      <c r="D13" s="59"/>
      <c r="E13" s="56"/>
      <c r="F13" s="59"/>
    </row>
    <row r="14" spans="1:6" ht="11.25" customHeight="1" x14ac:dyDescent="0.2">
      <c r="A14" s="63" t="s">
        <v>75</v>
      </c>
      <c r="B14" s="51" t="s">
        <v>76</v>
      </c>
      <c r="C14" s="58" t="s">
        <v>72</v>
      </c>
      <c r="D14" s="55">
        <v>4000</v>
      </c>
      <c r="E14" s="58" t="s">
        <v>72</v>
      </c>
      <c r="F14" s="55"/>
    </row>
    <row r="15" spans="1:6" ht="11.25" customHeight="1" x14ac:dyDescent="0.2">
      <c r="A15" s="64" t="s">
        <v>77</v>
      </c>
      <c r="B15" s="53"/>
      <c r="C15" s="60"/>
      <c r="D15" s="57"/>
      <c r="E15" s="60"/>
      <c r="F15" s="57"/>
    </row>
    <row r="16" spans="1:6" ht="12" customHeight="1" x14ac:dyDescent="0.2">
      <c r="A16" s="62" t="s">
        <v>78</v>
      </c>
      <c r="B16" s="52"/>
      <c r="C16" s="59"/>
      <c r="D16" s="56"/>
      <c r="E16" s="59"/>
      <c r="F16" s="56"/>
    </row>
    <row r="17" spans="1:6" ht="11.25" customHeight="1" x14ac:dyDescent="0.2">
      <c r="A17" s="64" t="s">
        <v>79</v>
      </c>
      <c r="B17" s="51" t="s">
        <v>80</v>
      </c>
      <c r="C17" s="55">
        <f>C11-D14</f>
        <v>159725.5</v>
      </c>
      <c r="D17" s="55" t="s">
        <v>28</v>
      </c>
      <c r="E17" s="55">
        <f>E11-F14</f>
        <v>182938.4</v>
      </c>
      <c r="F17" s="55"/>
    </row>
    <row r="18" spans="1:6" ht="11.25" customHeight="1" x14ac:dyDescent="0.2">
      <c r="A18" s="64" t="s">
        <v>81</v>
      </c>
      <c r="B18" s="53"/>
      <c r="C18" s="57"/>
      <c r="D18" s="57"/>
      <c r="E18" s="57"/>
      <c r="F18" s="57"/>
    </row>
    <row r="19" spans="1:6" ht="11.25" customHeight="1" x14ac:dyDescent="0.2">
      <c r="A19" s="64" t="s">
        <v>82</v>
      </c>
      <c r="B19" s="53"/>
      <c r="C19" s="57"/>
      <c r="D19" s="57"/>
      <c r="E19" s="57"/>
      <c r="F19" s="57"/>
    </row>
    <row r="20" spans="1:6" ht="17.25" customHeight="1" x14ac:dyDescent="0.2">
      <c r="A20" s="62" t="s">
        <v>83</v>
      </c>
      <c r="B20" s="52"/>
      <c r="C20" s="56"/>
      <c r="D20" s="56"/>
      <c r="E20" s="56"/>
      <c r="F20" s="56"/>
    </row>
    <row r="21" spans="1:6" ht="11.25" customHeight="1" x14ac:dyDescent="0.2">
      <c r="A21" s="63" t="s">
        <v>84</v>
      </c>
      <c r="B21" s="51" t="s">
        <v>85</v>
      </c>
      <c r="C21" s="58" t="s">
        <v>72</v>
      </c>
      <c r="D21" s="55">
        <f>D24+D26+D28</f>
        <v>122213.1</v>
      </c>
      <c r="E21" s="58" t="s">
        <v>72</v>
      </c>
      <c r="F21" s="55">
        <f>F24+F26</f>
        <v>184797.8</v>
      </c>
    </row>
    <row r="22" spans="1:6" ht="11.25" customHeight="1" x14ac:dyDescent="0.2">
      <c r="A22" s="64" t="s">
        <v>86</v>
      </c>
      <c r="B22" s="53"/>
      <c r="C22" s="60"/>
      <c r="D22" s="57"/>
      <c r="E22" s="60"/>
      <c r="F22" s="57"/>
    </row>
    <row r="23" spans="1:6" ht="14.25" customHeight="1" x14ac:dyDescent="0.2">
      <c r="A23" s="62" t="s">
        <v>87</v>
      </c>
      <c r="B23" s="52"/>
      <c r="C23" s="59"/>
      <c r="D23" s="56"/>
      <c r="E23" s="59"/>
      <c r="F23" s="56"/>
    </row>
    <row r="24" spans="1:6" ht="11.25" customHeight="1" x14ac:dyDescent="0.2">
      <c r="A24" s="65" t="s">
        <v>88</v>
      </c>
      <c r="B24" s="51" t="s">
        <v>89</v>
      </c>
      <c r="C24" s="58" t="s">
        <v>72</v>
      </c>
      <c r="D24" s="55"/>
      <c r="E24" s="58" t="s">
        <v>72</v>
      </c>
      <c r="F24" s="55"/>
    </row>
    <row r="25" spans="1:6" ht="11.25" customHeight="1" x14ac:dyDescent="0.2">
      <c r="A25" s="66" t="s">
        <v>90</v>
      </c>
      <c r="B25" s="52"/>
      <c r="C25" s="59"/>
      <c r="D25" s="56"/>
      <c r="E25" s="59"/>
      <c r="F25" s="56"/>
    </row>
    <row r="26" spans="1:6" ht="11.25" customHeight="1" x14ac:dyDescent="0.2">
      <c r="A26" s="65" t="s">
        <v>91</v>
      </c>
      <c r="B26" s="51" t="s">
        <v>92</v>
      </c>
      <c r="C26" s="58" t="s">
        <v>72</v>
      </c>
      <c r="D26" s="55">
        <v>1771</v>
      </c>
      <c r="E26" s="58" t="s">
        <v>72</v>
      </c>
      <c r="F26" s="55">
        <v>184797.8</v>
      </c>
    </row>
    <row r="27" spans="1:6" ht="11.25" customHeight="1" x14ac:dyDescent="0.2">
      <c r="A27" s="66" t="s">
        <v>93</v>
      </c>
      <c r="B27" s="52"/>
      <c r="C27" s="59"/>
      <c r="D27" s="56"/>
      <c r="E27" s="59"/>
      <c r="F27" s="56"/>
    </row>
    <row r="28" spans="1:6" ht="11.25" customHeight="1" x14ac:dyDescent="0.2">
      <c r="A28" s="67" t="s">
        <v>94</v>
      </c>
      <c r="B28" s="51" t="s">
        <v>95</v>
      </c>
      <c r="C28" s="58" t="s">
        <v>72</v>
      </c>
      <c r="D28" s="55">
        <v>120442.1</v>
      </c>
      <c r="E28" s="58" t="s">
        <v>72</v>
      </c>
      <c r="F28" s="55" t="s">
        <v>28</v>
      </c>
    </row>
    <row r="29" spans="1:6" ht="11.25" customHeight="1" x14ac:dyDescent="0.2">
      <c r="A29" s="66" t="s">
        <v>96</v>
      </c>
      <c r="B29" s="52"/>
      <c r="C29" s="59"/>
      <c r="D29" s="56"/>
      <c r="E29" s="59"/>
      <c r="F29" s="56"/>
    </row>
    <row r="30" spans="1:6" ht="11.25" customHeight="1" x14ac:dyDescent="0.2">
      <c r="A30" s="67" t="s">
        <v>97</v>
      </c>
      <c r="B30" s="51" t="s">
        <v>98</v>
      </c>
      <c r="C30" s="58" t="s">
        <v>72</v>
      </c>
      <c r="D30" s="58" t="s">
        <v>28</v>
      </c>
      <c r="E30" s="58" t="s">
        <v>72</v>
      </c>
      <c r="F30" s="58" t="s">
        <v>28</v>
      </c>
    </row>
    <row r="31" spans="1:6" ht="11.25" customHeight="1" x14ac:dyDescent="0.2">
      <c r="A31" s="65" t="s">
        <v>99</v>
      </c>
      <c r="B31" s="53"/>
      <c r="C31" s="60"/>
      <c r="D31" s="60"/>
      <c r="E31" s="60"/>
      <c r="F31" s="60"/>
    </row>
    <row r="32" spans="1:6" ht="12.75" customHeight="1" x14ac:dyDescent="0.2">
      <c r="A32" s="66" t="s">
        <v>100</v>
      </c>
      <c r="B32" s="52"/>
      <c r="C32" s="59"/>
      <c r="D32" s="59"/>
      <c r="E32" s="59"/>
      <c r="F32" s="59"/>
    </row>
    <row r="33" spans="1:6" ht="11.25" customHeight="1" x14ac:dyDescent="0.2">
      <c r="A33" s="67" t="s">
        <v>101</v>
      </c>
      <c r="B33" s="51" t="s">
        <v>102</v>
      </c>
      <c r="C33" s="55">
        <v>0</v>
      </c>
      <c r="D33" s="58" t="s">
        <v>72</v>
      </c>
      <c r="E33" s="55">
        <v>0</v>
      </c>
      <c r="F33" s="58" t="s">
        <v>72</v>
      </c>
    </row>
    <row r="34" spans="1:6" ht="11.25" customHeight="1" x14ac:dyDescent="0.2">
      <c r="A34" s="66" t="s">
        <v>103</v>
      </c>
      <c r="B34" s="52"/>
      <c r="C34" s="56"/>
      <c r="D34" s="59"/>
      <c r="E34" s="56"/>
      <c r="F34" s="59"/>
    </row>
    <row r="35" spans="1:6" ht="11.25" customHeight="1" x14ac:dyDescent="0.2">
      <c r="A35" s="67" t="s">
        <v>104</v>
      </c>
      <c r="B35" s="51">
        <v>100</v>
      </c>
      <c r="C35" s="55">
        <f>C17-D21+C33</f>
        <v>37512.399999999994</v>
      </c>
      <c r="D35" s="55" t="s">
        <v>28</v>
      </c>
      <c r="E35" s="55">
        <f>E17-F21+E33</f>
        <v>-1859.3999999999942</v>
      </c>
      <c r="F35" s="55" t="s">
        <v>28</v>
      </c>
    </row>
    <row r="36" spans="1:6" ht="11.25" customHeight="1" x14ac:dyDescent="0.2">
      <c r="A36" s="65" t="s">
        <v>105</v>
      </c>
      <c r="B36" s="53"/>
      <c r="C36" s="57"/>
      <c r="D36" s="57"/>
      <c r="E36" s="57"/>
      <c r="F36" s="57"/>
    </row>
    <row r="37" spans="1:6" ht="9.75" customHeight="1" x14ac:dyDescent="0.2">
      <c r="A37" s="66" t="s">
        <v>106</v>
      </c>
      <c r="B37" s="52"/>
      <c r="C37" s="56"/>
      <c r="D37" s="56"/>
      <c r="E37" s="56"/>
      <c r="F37" s="56"/>
    </row>
    <row r="38" spans="1:6" ht="11.25" customHeight="1" x14ac:dyDescent="0.2">
      <c r="A38" s="67" t="s">
        <v>107</v>
      </c>
      <c r="B38" s="51">
        <v>110</v>
      </c>
      <c r="C38" s="55">
        <f>C50</f>
        <v>161044</v>
      </c>
      <c r="D38" s="58" t="s">
        <v>72</v>
      </c>
      <c r="E38" s="55">
        <f>E50</f>
        <v>207450</v>
      </c>
      <c r="F38" s="58" t="s">
        <v>72</v>
      </c>
    </row>
    <row r="39" spans="1:6" ht="11.25" customHeight="1" x14ac:dyDescent="0.2">
      <c r="A39" s="65" t="s">
        <v>108</v>
      </c>
      <c r="B39" s="53"/>
      <c r="C39" s="57"/>
      <c r="D39" s="60"/>
      <c r="E39" s="57"/>
      <c r="F39" s="60"/>
    </row>
    <row r="40" spans="1:6" ht="11.25" customHeight="1" x14ac:dyDescent="0.2">
      <c r="A40" s="65" t="s">
        <v>109</v>
      </c>
      <c r="B40" s="53"/>
      <c r="C40" s="57"/>
      <c r="D40" s="60"/>
      <c r="E40" s="57"/>
      <c r="F40" s="60"/>
    </row>
    <row r="41" spans="1:6" ht="16.5" customHeight="1" x14ac:dyDescent="0.2">
      <c r="A41" s="66" t="s">
        <v>110</v>
      </c>
      <c r="B41" s="52"/>
      <c r="C41" s="56"/>
      <c r="D41" s="59"/>
      <c r="E41" s="56"/>
      <c r="F41" s="59"/>
    </row>
    <row r="42" spans="1:6" ht="11.25" customHeight="1" x14ac:dyDescent="0.2">
      <c r="A42" s="65" t="s">
        <v>111</v>
      </c>
      <c r="B42" s="51">
        <v>120</v>
      </c>
      <c r="C42" s="55" t="s">
        <v>28</v>
      </c>
      <c r="D42" s="58" t="s">
        <v>72</v>
      </c>
      <c r="E42" s="55" t="s">
        <v>28</v>
      </c>
      <c r="F42" s="58" t="s">
        <v>72</v>
      </c>
    </row>
    <row r="43" spans="1:6" ht="18.75" customHeight="1" x14ac:dyDescent="0.2">
      <c r="A43" s="66" t="s">
        <v>112</v>
      </c>
      <c r="B43" s="52"/>
      <c r="C43" s="56"/>
      <c r="D43" s="59"/>
      <c r="E43" s="56"/>
      <c r="F43" s="59"/>
    </row>
    <row r="44" spans="1:6" ht="11.25" customHeight="1" x14ac:dyDescent="0.2">
      <c r="A44" s="67" t="s">
        <v>113</v>
      </c>
      <c r="B44" s="51">
        <v>130</v>
      </c>
      <c r="C44" s="55" t="s">
        <v>28</v>
      </c>
      <c r="D44" s="58" t="s">
        <v>72</v>
      </c>
      <c r="E44" s="55" t="s">
        <v>28</v>
      </c>
      <c r="F44" s="58" t="s">
        <v>72</v>
      </c>
    </row>
    <row r="45" spans="1:6" ht="11.25" customHeight="1" x14ac:dyDescent="0.2">
      <c r="A45" s="66" t="s">
        <v>114</v>
      </c>
      <c r="B45" s="52"/>
      <c r="C45" s="56"/>
      <c r="D45" s="59"/>
      <c r="E45" s="56"/>
      <c r="F45" s="59"/>
    </row>
    <row r="46" spans="1:6" ht="11.25" customHeight="1" x14ac:dyDescent="0.2">
      <c r="A46" s="67" t="s">
        <v>115</v>
      </c>
      <c r="B46" s="51">
        <v>140</v>
      </c>
      <c r="C46" s="55" t="s">
        <v>28</v>
      </c>
      <c r="D46" s="58" t="s">
        <v>72</v>
      </c>
      <c r="E46" s="55" t="s">
        <v>28</v>
      </c>
      <c r="F46" s="58" t="s">
        <v>72</v>
      </c>
    </row>
    <row r="47" spans="1:6" ht="14.25" customHeight="1" x14ac:dyDescent="0.2">
      <c r="A47" s="66" t="s">
        <v>116</v>
      </c>
      <c r="B47" s="52"/>
      <c r="C47" s="56"/>
      <c r="D47" s="59"/>
      <c r="E47" s="56"/>
      <c r="F47" s="59"/>
    </row>
    <row r="48" spans="1:6" ht="11.25" customHeight="1" x14ac:dyDescent="0.2">
      <c r="A48" s="67" t="s">
        <v>117</v>
      </c>
      <c r="B48" s="51">
        <v>150</v>
      </c>
      <c r="C48" s="55" t="s">
        <v>28</v>
      </c>
      <c r="D48" s="58" t="s">
        <v>72</v>
      </c>
      <c r="E48" s="55" t="s">
        <v>28</v>
      </c>
      <c r="F48" s="58" t="s">
        <v>72</v>
      </c>
    </row>
    <row r="49" spans="1:6" ht="11.25" customHeight="1" x14ac:dyDescent="0.2">
      <c r="A49" s="66" t="s">
        <v>118</v>
      </c>
      <c r="B49" s="52"/>
      <c r="C49" s="56"/>
      <c r="D49" s="59"/>
      <c r="E49" s="56"/>
      <c r="F49" s="59"/>
    </row>
    <row r="50" spans="1:6" ht="11.25" customHeight="1" x14ac:dyDescent="0.2">
      <c r="A50" s="67" t="s">
        <v>119</v>
      </c>
      <c r="B50" s="51">
        <v>160</v>
      </c>
      <c r="C50" s="55">
        <v>161044</v>
      </c>
      <c r="D50" s="58" t="s">
        <v>72</v>
      </c>
      <c r="E50" s="55">
        <v>207450</v>
      </c>
      <c r="F50" s="58" t="s">
        <v>72</v>
      </c>
    </row>
    <row r="51" spans="1:6" ht="11.25" customHeight="1" x14ac:dyDescent="0.2">
      <c r="A51" s="66" t="s">
        <v>120</v>
      </c>
      <c r="B51" s="52"/>
      <c r="C51" s="56"/>
      <c r="D51" s="59"/>
      <c r="E51" s="56"/>
      <c r="F51" s="59"/>
    </row>
    <row r="52" spans="1:6" ht="11.25" customHeight="1" x14ac:dyDescent="0.2">
      <c r="A52" s="67" t="s">
        <v>121</v>
      </c>
      <c r="B52" s="51">
        <v>170</v>
      </c>
      <c r="C52" s="58" t="s">
        <v>72</v>
      </c>
      <c r="D52" s="55">
        <f>D56</f>
        <v>3269.4</v>
      </c>
      <c r="E52" s="58" t="s">
        <v>72</v>
      </c>
      <c r="F52" s="55">
        <f>F56</f>
        <v>0</v>
      </c>
    </row>
    <row r="53" spans="1:6" ht="11.25" customHeight="1" x14ac:dyDescent="0.2">
      <c r="A53" s="65" t="s">
        <v>122</v>
      </c>
      <c r="B53" s="53"/>
      <c r="C53" s="60"/>
      <c r="D53" s="57"/>
      <c r="E53" s="60"/>
      <c r="F53" s="57"/>
    </row>
    <row r="54" spans="1:6" ht="11.25" customHeight="1" x14ac:dyDescent="0.2">
      <c r="A54" s="65" t="s">
        <v>123</v>
      </c>
      <c r="B54" s="53"/>
      <c r="C54" s="60"/>
      <c r="D54" s="57"/>
      <c r="E54" s="60"/>
      <c r="F54" s="57"/>
    </row>
    <row r="55" spans="1:6" ht="9.75" customHeight="1" x14ac:dyDescent="0.2">
      <c r="A55" s="66" t="s">
        <v>124</v>
      </c>
      <c r="B55" s="52"/>
      <c r="C55" s="59"/>
      <c r="D55" s="56"/>
      <c r="E55" s="59"/>
      <c r="F55" s="56"/>
    </row>
    <row r="56" spans="1:6" ht="11.25" customHeight="1" x14ac:dyDescent="0.2">
      <c r="A56" s="67" t="s">
        <v>125</v>
      </c>
      <c r="B56" s="51">
        <v>180</v>
      </c>
      <c r="C56" s="58" t="s">
        <v>72</v>
      </c>
      <c r="D56" s="55">
        <v>3269.4</v>
      </c>
      <c r="E56" s="58" t="s">
        <v>72</v>
      </c>
      <c r="F56" s="55"/>
    </row>
    <row r="57" spans="1:6" ht="11.25" customHeight="1" x14ac:dyDescent="0.2">
      <c r="A57" s="66" t="s">
        <v>126</v>
      </c>
      <c r="B57" s="52"/>
      <c r="C57" s="59"/>
      <c r="D57" s="56"/>
      <c r="E57" s="59"/>
      <c r="F57" s="56"/>
    </row>
    <row r="58" spans="1:6" ht="11.25" customHeight="1" x14ac:dyDescent="0.2">
      <c r="A58" s="67" t="s">
        <v>127</v>
      </c>
      <c r="B58" s="51">
        <v>190</v>
      </c>
      <c r="C58" s="58" t="s">
        <v>72</v>
      </c>
      <c r="D58" s="55" t="s">
        <v>28</v>
      </c>
      <c r="E58" s="58" t="s">
        <v>72</v>
      </c>
      <c r="F58" s="55" t="s">
        <v>28</v>
      </c>
    </row>
    <row r="59" spans="1:6" ht="11.25" customHeight="1" x14ac:dyDescent="0.2">
      <c r="A59" s="65" t="s">
        <v>128</v>
      </c>
      <c r="B59" s="53"/>
      <c r="C59" s="60"/>
      <c r="D59" s="57"/>
      <c r="E59" s="60"/>
      <c r="F59" s="57"/>
    </row>
    <row r="60" spans="1:6" ht="11.25" customHeight="1" x14ac:dyDescent="0.2">
      <c r="A60" s="65" t="s">
        <v>129</v>
      </c>
      <c r="B60" s="53"/>
      <c r="C60" s="60"/>
      <c r="D60" s="57"/>
      <c r="E60" s="60"/>
      <c r="F60" s="57"/>
    </row>
    <row r="61" spans="1:6" ht="13.5" customHeight="1" x14ac:dyDescent="0.2">
      <c r="A61" s="66" t="s">
        <v>130</v>
      </c>
      <c r="B61" s="52"/>
      <c r="C61" s="59"/>
      <c r="D61" s="56"/>
      <c r="E61" s="59"/>
      <c r="F61" s="56"/>
    </row>
    <row r="62" spans="1:6" ht="11.25" customHeight="1" x14ac:dyDescent="0.2">
      <c r="A62" s="67" t="s">
        <v>131</v>
      </c>
      <c r="B62" s="51">
        <v>200</v>
      </c>
      <c r="C62" s="58" t="s">
        <v>72</v>
      </c>
      <c r="D62" s="55" t="s">
        <v>28</v>
      </c>
      <c r="E62" s="58" t="s">
        <v>72</v>
      </c>
      <c r="F62" s="55" t="s">
        <v>28</v>
      </c>
    </row>
    <row r="63" spans="1:6" ht="11.25" customHeight="1" x14ac:dyDescent="0.2">
      <c r="A63" s="66" t="s">
        <v>132</v>
      </c>
      <c r="B63" s="52"/>
      <c r="C63" s="59"/>
      <c r="D63" s="56"/>
      <c r="E63" s="59"/>
      <c r="F63" s="56"/>
    </row>
    <row r="64" spans="1:6" ht="11.25" customHeight="1" x14ac:dyDescent="0.2">
      <c r="A64" s="67" t="s">
        <v>133</v>
      </c>
      <c r="B64" s="51">
        <v>210</v>
      </c>
      <c r="C64" s="58" t="s">
        <v>72</v>
      </c>
      <c r="D64" s="55" t="s">
        <v>28</v>
      </c>
      <c r="E64" s="58" t="s">
        <v>72</v>
      </c>
      <c r="F64" s="55" t="s">
        <v>28</v>
      </c>
    </row>
    <row r="65" spans="1:6" ht="11.25" customHeight="1" x14ac:dyDescent="0.2">
      <c r="A65" s="66" t="s">
        <v>134</v>
      </c>
      <c r="B65" s="52"/>
      <c r="C65" s="59"/>
      <c r="D65" s="56"/>
      <c r="E65" s="59"/>
      <c r="F65" s="56"/>
    </row>
    <row r="66" spans="1:6" ht="11.25" customHeight="1" x14ac:dyDescent="0.2">
      <c r="A66" s="67" t="s">
        <v>135</v>
      </c>
      <c r="B66" s="51">
        <v>220</v>
      </c>
      <c r="C66" s="55">
        <f>C35+C38-D52</f>
        <v>195287</v>
      </c>
      <c r="D66" s="55" t="s">
        <v>28</v>
      </c>
      <c r="E66" s="55">
        <f>E35+E38-F52</f>
        <v>205590.6</v>
      </c>
      <c r="F66" s="55" t="s">
        <v>28</v>
      </c>
    </row>
    <row r="67" spans="1:6" ht="11.25" customHeight="1" x14ac:dyDescent="0.2">
      <c r="A67" s="65" t="s">
        <v>136</v>
      </c>
      <c r="B67" s="53"/>
      <c r="C67" s="57"/>
      <c r="D67" s="57"/>
      <c r="E67" s="57"/>
      <c r="F67" s="57"/>
    </row>
    <row r="68" spans="1:6" ht="11.25" customHeight="1" x14ac:dyDescent="0.2">
      <c r="A68" s="65" t="s">
        <v>137</v>
      </c>
      <c r="B68" s="53"/>
      <c r="C68" s="57"/>
      <c r="D68" s="57"/>
      <c r="E68" s="57"/>
      <c r="F68" s="57"/>
    </row>
    <row r="69" spans="1:6" ht="12.75" customHeight="1" x14ac:dyDescent="0.2">
      <c r="A69" s="66" t="s">
        <v>138</v>
      </c>
      <c r="B69" s="52"/>
      <c r="C69" s="56"/>
      <c r="D69" s="56"/>
      <c r="E69" s="56"/>
      <c r="F69" s="56"/>
    </row>
    <row r="70" spans="1:6" ht="11.25" customHeight="1" x14ac:dyDescent="0.2">
      <c r="A70" s="67" t="s">
        <v>139</v>
      </c>
      <c r="B70" s="51">
        <v>230</v>
      </c>
      <c r="C70" s="55">
        <v>0</v>
      </c>
      <c r="D70" s="55" t="s">
        <v>28</v>
      </c>
      <c r="E70" s="55" t="s">
        <v>28</v>
      </c>
      <c r="F70" s="55" t="s">
        <v>28</v>
      </c>
    </row>
    <row r="71" spans="1:6" ht="11.25" customHeight="1" x14ac:dyDescent="0.2">
      <c r="A71" s="66" t="s">
        <v>140</v>
      </c>
      <c r="B71" s="52"/>
      <c r="C71" s="56"/>
      <c r="D71" s="56"/>
      <c r="E71" s="56"/>
      <c r="F71" s="56"/>
    </row>
    <row r="72" spans="1:6" ht="11.25" customHeight="1" x14ac:dyDescent="0.2">
      <c r="A72" s="67" t="s">
        <v>141</v>
      </c>
      <c r="B72" s="51">
        <v>240</v>
      </c>
      <c r="C72" s="55">
        <f>C66+C70</f>
        <v>195287</v>
      </c>
      <c r="D72" s="55" t="s">
        <v>28</v>
      </c>
      <c r="E72" s="55">
        <f>E66</f>
        <v>205590.6</v>
      </c>
      <c r="F72" s="55" t="s">
        <v>28</v>
      </c>
    </row>
    <row r="73" spans="1:6" ht="11.25" customHeight="1" x14ac:dyDescent="0.2">
      <c r="A73" s="65" t="s">
        <v>142</v>
      </c>
      <c r="B73" s="53"/>
      <c r="C73" s="57"/>
      <c r="D73" s="57"/>
      <c r="E73" s="57"/>
      <c r="F73" s="57"/>
    </row>
    <row r="74" spans="1:6" ht="11.25" customHeight="1" x14ac:dyDescent="0.2">
      <c r="A74" s="65" t="s">
        <v>143</v>
      </c>
      <c r="B74" s="53"/>
      <c r="C74" s="57"/>
      <c r="D74" s="57"/>
      <c r="E74" s="57"/>
      <c r="F74" s="57"/>
    </row>
    <row r="75" spans="1:6" ht="13.5" customHeight="1" x14ac:dyDescent="0.2">
      <c r="A75" s="66" t="s">
        <v>144</v>
      </c>
      <c r="B75" s="52"/>
      <c r="C75" s="56"/>
      <c r="D75" s="56"/>
      <c r="E75" s="56"/>
      <c r="F75" s="56"/>
    </row>
    <row r="76" spans="1:6" ht="11.25" customHeight="1" x14ac:dyDescent="0.2">
      <c r="A76" t="s">
        <v>145</v>
      </c>
      <c r="B76" s="51">
        <v>250</v>
      </c>
      <c r="C76" s="51" t="s">
        <v>72</v>
      </c>
      <c r="D76" s="68">
        <v>0</v>
      </c>
      <c r="E76" s="51" t="s">
        <v>72</v>
      </c>
      <c r="F76" s="68">
        <v>0</v>
      </c>
    </row>
    <row r="77" spans="1:6" ht="11.25" customHeight="1" x14ac:dyDescent="0.2">
      <c r="A77" s="70" t="s">
        <v>146</v>
      </c>
      <c r="B77" s="52"/>
      <c r="C77" s="52"/>
      <c r="D77" s="69"/>
      <c r="E77" s="52"/>
      <c r="F77" s="69"/>
    </row>
    <row r="78" spans="1:6" ht="11.25" customHeight="1" x14ac:dyDescent="0.2">
      <c r="A78" s="63" t="s">
        <v>147</v>
      </c>
      <c r="B78" s="51">
        <v>260</v>
      </c>
      <c r="C78" s="51" t="s">
        <v>72</v>
      </c>
      <c r="D78" s="68">
        <v>185687.6</v>
      </c>
      <c r="E78" s="51" t="s">
        <v>72</v>
      </c>
      <c r="F78" s="68">
        <v>192939.1</v>
      </c>
    </row>
    <row r="79" spans="1:6" ht="11.25" customHeight="1" x14ac:dyDescent="0.2">
      <c r="A79" s="62" t="s">
        <v>148</v>
      </c>
      <c r="B79" s="52"/>
      <c r="C79" s="52"/>
      <c r="D79" s="69"/>
      <c r="E79" s="52"/>
      <c r="F79" s="69"/>
    </row>
    <row r="80" spans="1:6" ht="11.25" customHeight="1" x14ac:dyDescent="0.2">
      <c r="A80" s="64" t="s">
        <v>149</v>
      </c>
      <c r="B80" s="51">
        <v>270</v>
      </c>
      <c r="C80" s="55">
        <f>C72-D78</f>
        <v>9599.3999999999942</v>
      </c>
      <c r="D80" s="55" t="s">
        <v>28</v>
      </c>
      <c r="E80" s="55">
        <f>E72-F78</f>
        <v>12651.5</v>
      </c>
      <c r="F80" s="55" t="s">
        <v>28</v>
      </c>
    </row>
    <row r="81" spans="1:6" ht="11.25" customHeight="1" x14ac:dyDescent="0.2">
      <c r="A81" s="62" t="s">
        <v>150</v>
      </c>
      <c r="B81" s="52"/>
      <c r="C81" s="56"/>
      <c r="D81" s="56"/>
      <c r="E81" s="56"/>
      <c r="F81" s="56"/>
    </row>
    <row r="83" spans="1:6" ht="11.25" customHeight="1" x14ac:dyDescent="0.2">
      <c r="E83" s="71"/>
    </row>
    <row r="84" spans="1:6" ht="11.25" customHeight="1" x14ac:dyDescent="0.2">
      <c r="E84" s="71"/>
    </row>
  </sheetData>
  <mergeCells count="143">
    <mergeCell ref="B80:B81"/>
    <mergeCell ref="C80:C81"/>
    <mergeCell ref="D80:D81"/>
    <mergeCell ref="E80:E81"/>
    <mergeCell ref="F80:F81"/>
    <mergeCell ref="B76:B77"/>
    <mergeCell ref="C76:C77"/>
    <mergeCell ref="D76:D77"/>
    <mergeCell ref="E76:E77"/>
    <mergeCell ref="F76:F77"/>
    <mergeCell ref="B78:B79"/>
    <mergeCell ref="C78:C79"/>
    <mergeCell ref="D78:D79"/>
    <mergeCell ref="E78:E79"/>
    <mergeCell ref="F78:F79"/>
    <mergeCell ref="B70:B71"/>
    <mergeCell ref="C70:C71"/>
    <mergeCell ref="D70:D71"/>
    <mergeCell ref="E70:E71"/>
    <mergeCell ref="F70:F71"/>
    <mergeCell ref="B72:B75"/>
    <mergeCell ref="C72:C75"/>
    <mergeCell ref="D72:D75"/>
    <mergeCell ref="E72:E75"/>
    <mergeCell ref="F72:F75"/>
    <mergeCell ref="B64:B65"/>
    <mergeCell ref="C64:C65"/>
    <mergeCell ref="D64:D65"/>
    <mergeCell ref="E64:E65"/>
    <mergeCell ref="F64:F65"/>
    <mergeCell ref="B66:B69"/>
    <mergeCell ref="C66:C69"/>
    <mergeCell ref="D66:D69"/>
    <mergeCell ref="E66:E69"/>
    <mergeCell ref="F66:F69"/>
    <mergeCell ref="B58:B61"/>
    <mergeCell ref="C58:C61"/>
    <mergeCell ref="D58:D61"/>
    <mergeCell ref="E58:E61"/>
    <mergeCell ref="F58:F61"/>
    <mergeCell ref="B62:B63"/>
    <mergeCell ref="C62:C63"/>
    <mergeCell ref="D62:D63"/>
    <mergeCell ref="E62:E63"/>
    <mergeCell ref="F62:F63"/>
    <mergeCell ref="B52:B55"/>
    <mergeCell ref="C52:C55"/>
    <mergeCell ref="D52:D55"/>
    <mergeCell ref="E52:E55"/>
    <mergeCell ref="F52:F55"/>
    <mergeCell ref="B56:B57"/>
    <mergeCell ref="C56:C57"/>
    <mergeCell ref="D56:D57"/>
    <mergeCell ref="E56:E57"/>
    <mergeCell ref="F56:F57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F50:F51"/>
    <mergeCell ref="B44:B45"/>
    <mergeCell ref="C44:C45"/>
    <mergeCell ref="D44:D45"/>
    <mergeCell ref="E44:E45"/>
    <mergeCell ref="F44:F45"/>
    <mergeCell ref="B46:B47"/>
    <mergeCell ref="C46:C47"/>
    <mergeCell ref="D46:D47"/>
    <mergeCell ref="E46:E47"/>
    <mergeCell ref="F46:F47"/>
    <mergeCell ref="B38:B41"/>
    <mergeCell ref="C38:C41"/>
    <mergeCell ref="D38:D41"/>
    <mergeCell ref="E38:E41"/>
    <mergeCell ref="F38:F41"/>
    <mergeCell ref="B42:B43"/>
    <mergeCell ref="C42:C43"/>
    <mergeCell ref="D42:D43"/>
    <mergeCell ref="E42:E43"/>
    <mergeCell ref="F42:F43"/>
    <mergeCell ref="B33:B34"/>
    <mergeCell ref="C33:C34"/>
    <mergeCell ref="D33:D34"/>
    <mergeCell ref="E33:E34"/>
    <mergeCell ref="F33:F34"/>
    <mergeCell ref="B35:B37"/>
    <mergeCell ref="C35:C37"/>
    <mergeCell ref="D35:D37"/>
    <mergeCell ref="E35:E37"/>
    <mergeCell ref="F35:F37"/>
    <mergeCell ref="B28:B29"/>
    <mergeCell ref="C28:C29"/>
    <mergeCell ref="D28:D29"/>
    <mergeCell ref="E28:E29"/>
    <mergeCell ref="F28:F29"/>
    <mergeCell ref="B30:B32"/>
    <mergeCell ref="C30:C32"/>
    <mergeCell ref="D30:D32"/>
    <mergeCell ref="E30:E32"/>
    <mergeCell ref="F30:F32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17:B20"/>
    <mergeCell ref="C17:C20"/>
    <mergeCell ref="D17:D20"/>
    <mergeCell ref="E17:E20"/>
    <mergeCell ref="F17:F20"/>
    <mergeCell ref="B21:B23"/>
    <mergeCell ref="C21:C23"/>
    <mergeCell ref="D21:D23"/>
    <mergeCell ref="E21:E23"/>
    <mergeCell ref="F21:F23"/>
    <mergeCell ref="B11:B13"/>
    <mergeCell ref="C11:C13"/>
    <mergeCell ref="D11:D13"/>
    <mergeCell ref="E11:E13"/>
    <mergeCell ref="F11:F13"/>
    <mergeCell ref="B14:B16"/>
    <mergeCell ref="C14:C16"/>
    <mergeCell ref="D14:D16"/>
    <mergeCell ref="E14:E16"/>
    <mergeCell ref="F14:F16"/>
    <mergeCell ref="A2:A9"/>
    <mergeCell ref="B2:B9"/>
    <mergeCell ref="C2:D5"/>
    <mergeCell ref="E2:F5"/>
    <mergeCell ref="C6:C9"/>
    <mergeCell ref="D6:D9"/>
    <mergeCell ref="E6:E9"/>
    <mergeCell ref="F6:F9"/>
  </mergeCells>
  <pageMargins left="0.71" right="0.196850393700787" top="0" bottom="0" header="0" footer="0"/>
  <pageSetup paperSize="9" scale="94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/>
  </sheetViews>
  <sheetFormatPr defaultColWidth="9.33203125" defaultRowHeight="11.25" customHeight="1" x14ac:dyDescent="0.2"/>
  <cols>
    <col min="1" max="1" width="62.1640625" bestFit="1" customWidth="1"/>
    <col min="2" max="2" width="9.83203125" bestFit="1" customWidth="1"/>
    <col min="3" max="4" width="12.83203125" bestFit="1" customWidth="1"/>
    <col min="5" max="5" width="14.5" bestFit="1" customWidth="1"/>
    <col min="6" max="6" width="14.33203125" bestFit="1" customWidth="1"/>
  </cols>
  <sheetData>
    <row r="1" spans="1:6" ht="17.25" customHeight="1" x14ac:dyDescent="0.2"/>
    <row r="2" spans="1:6" ht="15" customHeight="1" x14ac:dyDescent="0.25">
      <c r="A2" s="72" t="s">
        <v>151</v>
      </c>
      <c r="B2" s="72"/>
      <c r="C2" s="72"/>
      <c r="D2" s="72"/>
      <c r="E2" s="72"/>
      <c r="F2" s="72"/>
    </row>
    <row r="3" spans="1:6" ht="15" customHeight="1" x14ac:dyDescent="0.2">
      <c r="A3" s="73" t="s">
        <v>152</v>
      </c>
      <c r="B3" s="73"/>
      <c r="C3" s="73"/>
      <c r="D3" s="73"/>
      <c r="E3" s="73"/>
      <c r="F3" s="73"/>
    </row>
    <row r="4" spans="1:6" ht="10.5" customHeight="1" x14ac:dyDescent="0.2">
      <c r="A4" s="39" t="s">
        <v>28</v>
      </c>
      <c r="B4" s="39" t="s">
        <v>28</v>
      </c>
      <c r="C4" s="39" t="s">
        <v>28</v>
      </c>
      <c r="D4" s="39" t="s">
        <v>28</v>
      </c>
      <c r="E4" s="39" t="s">
        <v>28</v>
      </c>
      <c r="F4" s="39" t="s">
        <v>28</v>
      </c>
    </row>
    <row r="5" spans="1:6" ht="36" customHeight="1" x14ac:dyDescent="0.2">
      <c r="A5" s="40" t="s">
        <v>153</v>
      </c>
      <c r="B5" s="40" t="s">
        <v>154</v>
      </c>
      <c r="C5" s="43" t="s">
        <v>155</v>
      </c>
      <c r="D5" s="44"/>
      <c r="E5" s="43" t="s">
        <v>156</v>
      </c>
      <c r="F5" s="44"/>
    </row>
    <row r="6" spans="1:6" ht="32.25" customHeight="1" x14ac:dyDescent="0.2">
      <c r="A6" s="42"/>
      <c r="B6" s="42"/>
      <c r="C6" s="36"/>
      <c r="D6" s="47"/>
      <c r="E6" s="36"/>
      <c r="F6" s="47"/>
    </row>
    <row r="7" spans="1:6" ht="11.25" customHeight="1" x14ac:dyDescent="0.2">
      <c r="A7" s="42"/>
      <c r="B7" s="42"/>
      <c r="C7" s="36"/>
      <c r="D7" s="47"/>
      <c r="E7" s="36"/>
      <c r="F7" s="47"/>
    </row>
    <row r="8" spans="1:6" ht="23.25" customHeight="1" x14ac:dyDescent="0.2">
      <c r="A8" s="41"/>
      <c r="B8" s="41"/>
      <c r="C8" s="45"/>
      <c r="D8" s="46"/>
      <c r="E8" s="45"/>
      <c r="F8" s="46"/>
    </row>
    <row r="9" spans="1:6" ht="11.25" customHeight="1" x14ac:dyDescent="0.2">
      <c r="A9" s="74" t="s">
        <v>157</v>
      </c>
      <c r="B9" s="51">
        <v>280</v>
      </c>
      <c r="C9" s="54"/>
      <c r="D9" s="75"/>
      <c r="E9" s="54" t="s">
        <v>28</v>
      </c>
      <c r="F9" s="75"/>
    </row>
    <row r="10" spans="1:6" ht="14.25" customHeight="1" x14ac:dyDescent="0.2">
      <c r="A10" s="66" t="s">
        <v>158</v>
      </c>
      <c r="B10" s="52"/>
      <c r="C10" s="76"/>
      <c r="D10" s="77"/>
      <c r="E10" s="76"/>
      <c r="F10" s="77"/>
    </row>
    <row r="11" spans="1:6" ht="11.25" customHeight="1" x14ac:dyDescent="0.2">
      <c r="A11" s="67" t="s">
        <v>159</v>
      </c>
      <c r="B11" s="51">
        <v>290</v>
      </c>
      <c r="C11" s="54">
        <v>9628.6</v>
      </c>
      <c r="D11" s="75"/>
      <c r="E11" s="54">
        <v>3052.7</v>
      </c>
      <c r="F11" s="75"/>
    </row>
    <row r="12" spans="1:6" ht="16.5" customHeight="1" x14ac:dyDescent="0.2">
      <c r="A12" s="66" t="s">
        <v>160</v>
      </c>
      <c r="B12" s="52"/>
      <c r="C12" s="76"/>
      <c r="D12" s="77"/>
      <c r="E12" s="76"/>
      <c r="F12" s="77"/>
    </row>
    <row r="13" spans="1:6" ht="21.75" customHeight="1" x14ac:dyDescent="0.2">
      <c r="A13" s="67" t="s">
        <v>161</v>
      </c>
      <c r="B13" s="51">
        <v>291</v>
      </c>
      <c r="C13" s="54">
        <v>757.9</v>
      </c>
      <c r="D13" s="75"/>
      <c r="E13" s="54">
        <v>149.19999999999999</v>
      </c>
      <c r="F13" s="75"/>
    </row>
    <row r="14" spans="1:6" ht="24" customHeight="1" x14ac:dyDescent="0.2">
      <c r="A14" s="66" t="s">
        <v>162</v>
      </c>
      <c r="B14" s="52"/>
      <c r="C14" s="76"/>
      <c r="D14" s="77"/>
      <c r="E14" s="76"/>
      <c r="F14" s="77"/>
    </row>
    <row r="15" spans="1:6" ht="21.75" customHeight="1" x14ac:dyDescent="0.2">
      <c r="A15" s="65" t="s">
        <v>163</v>
      </c>
      <c r="B15" s="51">
        <v>300</v>
      </c>
      <c r="C15" s="54" t="s">
        <v>28</v>
      </c>
      <c r="D15" s="75"/>
      <c r="E15" s="54" t="s">
        <v>28</v>
      </c>
      <c r="F15" s="75"/>
    </row>
    <row r="16" spans="1:6" ht="11.25" customHeight="1" x14ac:dyDescent="0.2">
      <c r="A16" s="66" t="s">
        <v>164</v>
      </c>
      <c r="B16" s="52"/>
      <c r="C16" s="76"/>
      <c r="D16" s="77"/>
      <c r="E16" s="76"/>
      <c r="F16" s="77"/>
    </row>
    <row r="17" spans="1:6" ht="11.25" customHeight="1" x14ac:dyDescent="0.2">
      <c r="A17" s="65" t="s">
        <v>165</v>
      </c>
      <c r="B17" s="51">
        <v>310</v>
      </c>
      <c r="C17" s="54" t="s">
        <v>28</v>
      </c>
      <c r="D17" s="75"/>
      <c r="E17" s="54" t="s">
        <v>28</v>
      </c>
      <c r="F17" s="75"/>
    </row>
    <row r="18" spans="1:6" ht="14.25" customHeight="1" x14ac:dyDescent="0.2">
      <c r="A18" s="66" t="s">
        <v>166</v>
      </c>
      <c r="B18" s="52"/>
      <c r="C18" s="76"/>
      <c r="D18" s="77"/>
      <c r="E18" s="76"/>
      <c r="F18" s="77"/>
    </row>
    <row r="19" spans="1:6" ht="11.25" customHeight="1" x14ac:dyDescent="0.2">
      <c r="A19" s="65" t="s">
        <v>167</v>
      </c>
      <c r="B19" s="51">
        <v>320</v>
      </c>
      <c r="C19" s="54" t="s">
        <v>28</v>
      </c>
      <c r="D19" s="75"/>
      <c r="E19" s="54" t="s">
        <v>28</v>
      </c>
      <c r="F19" s="75"/>
    </row>
    <row r="20" spans="1:6" ht="17.25" customHeight="1" x14ac:dyDescent="0.2">
      <c r="A20" s="66" t="s">
        <v>168</v>
      </c>
      <c r="B20" s="52"/>
      <c r="C20" s="76"/>
      <c r="D20" s="77"/>
      <c r="E20" s="76"/>
      <c r="F20" s="77"/>
    </row>
    <row r="21" spans="1:6" ht="11.25" customHeight="1" x14ac:dyDescent="0.2">
      <c r="A21" s="67" t="s">
        <v>169</v>
      </c>
      <c r="B21" s="51">
        <v>330</v>
      </c>
      <c r="C21" s="54" t="s">
        <v>28</v>
      </c>
      <c r="D21" s="75"/>
      <c r="E21" s="54" t="s">
        <v>28</v>
      </c>
      <c r="F21" s="75"/>
    </row>
    <row r="22" spans="1:6" ht="19.5" customHeight="1" x14ac:dyDescent="0.2">
      <c r="A22" s="66" t="s">
        <v>170</v>
      </c>
      <c r="B22" s="52"/>
      <c r="C22" s="76"/>
      <c r="D22" s="77"/>
      <c r="E22" s="76"/>
      <c r="F22" s="77"/>
    </row>
    <row r="23" spans="1:6" ht="11.25" customHeight="1" x14ac:dyDescent="0.2">
      <c r="A23" s="67" t="s">
        <v>171</v>
      </c>
      <c r="B23" s="51">
        <v>340</v>
      </c>
      <c r="C23" s="54" t="s">
        <v>28</v>
      </c>
      <c r="D23" s="75"/>
      <c r="E23" s="54" t="s">
        <v>28</v>
      </c>
      <c r="F23" s="75"/>
    </row>
    <row r="24" spans="1:6" ht="15.75" customHeight="1" x14ac:dyDescent="0.2">
      <c r="A24" s="66" t="s">
        <v>172</v>
      </c>
      <c r="B24" s="52"/>
      <c r="C24" s="76"/>
      <c r="D24" s="77"/>
      <c r="E24" s="76"/>
      <c r="F24" s="77"/>
    </row>
    <row r="25" spans="1:6" ht="11.25" customHeight="1" x14ac:dyDescent="0.2">
      <c r="A25" s="67" t="s">
        <v>173</v>
      </c>
      <c r="B25" s="51">
        <v>350</v>
      </c>
      <c r="C25" s="54" t="s">
        <v>28</v>
      </c>
      <c r="D25" s="75"/>
      <c r="E25" s="54" t="s">
        <v>28</v>
      </c>
      <c r="F25" s="75"/>
    </row>
    <row r="26" spans="1:6" ht="15" customHeight="1" x14ac:dyDescent="0.2">
      <c r="A26" s="66" t="s">
        <v>174</v>
      </c>
      <c r="B26" s="52"/>
      <c r="C26" s="76"/>
      <c r="D26" s="77"/>
      <c r="E26" s="76"/>
      <c r="F26" s="77"/>
    </row>
    <row r="27" spans="1:6" ht="11.25" customHeight="1" x14ac:dyDescent="0.2">
      <c r="A27" s="67" t="s">
        <v>175</v>
      </c>
      <c r="B27" s="51">
        <v>360</v>
      </c>
      <c r="C27" s="54" t="s">
        <v>28</v>
      </c>
      <c r="D27" s="75"/>
      <c r="E27" s="54" t="s">
        <v>28</v>
      </c>
      <c r="F27" s="75"/>
    </row>
    <row r="28" spans="1:6" ht="14.25" customHeight="1" x14ac:dyDescent="0.2">
      <c r="A28" s="66" t="s">
        <v>176</v>
      </c>
      <c r="B28" s="52"/>
      <c r="C28" s="76"/>
      <c r="D28" s="77"/>
      <c r="E28" s="76"/>
      <c r="F28" s="77"/>
    </row>
    <row r="29" spans="1:6" ht="11.25" customHeight="1" x14ac:dyDescent="0.2">
      <c r="A29" s="67" t="s">
        <v>177</v>
      </c>
      <c r="B29" s="51">
        <v>370</v>
      </c>
      <c r="C29" s="54" t="s">
        <v>28</v>
      </c>
      <c r="D29" s="75"/>
      <c r="E29" s="54"/>
      <c r="F29" s="75"/>
    </row>
    <row r="30" spans="1:6" ht="15.75" customHeight="1" x14ac:dyDescent="0.2">
      <c r="A30" s="66" t="s">
        <v>178</v>
      </c>
      <c r="B30" s="52"/>
      <c r="C30" s="76"/>
      <c r="D30" s="77"/>
      <c r="E30" s="76"/>
      <c r="F30" s="77"/>
    </row>
    <row r="31" spans="1:6" ht="11.25" customHeight="1" x14ac:dyDescent="0.2">
      <c r="A31" s="67" t="s">
        <v>179</v>
      </c>
      <c r="B31" s="51">
        <v>380</v>
      </c>
      <c r="C31" s="54" t="s">
        <v>28</v>
      </c>
      <c r="D31" s="75"/>
      <c r="E31" s="54" t="s">
        <v>28</v>
      </c>
      <c r="F31" s="75"/>
    </row>
    <row r="32" spans="1:6" ht="16.5" customHeight="1" x14ac:dyDescent="0.2">
      <c r="A32" s="66" t="s">
        <v>180</v>
      </c>
      <c r="B32" s="52"/>
      <c r="C32" s="76"/>
      <c r="D32" s="77"/>
      <c r="E32" s="76"/>
      <c r="F32" s="77"/>
    </row>
    <row r="33" spans="1:6" ht="11.25" customHeight="1" x14ac:dyDescent="0.2">
      <c r="A33" s="67" t="s">
        <v>181</v>
      </c>
      <c r="B33" s="51">
        <v>390</v>
      </c>
      <c r="C33" s="54">
        <v>27723.4</v>
      </c>
      <c r="D33" s="75"/>
      <c r="E33" s="54">
        <v>8000.6</v>
      </c>
      <c r="F33" s="75"/>
    </row>
    <row r="34" spans="1:6" ht="14.25" customHeight="1" x14ac:dyDescent="0.2">
      <c r="A34" s="66" t="s">
        <v>182</v>
      </c>
      <c r="B34" s="52"/>
      <c r="C34" s="76"/>
      <c r="D34" s="77"/>
      <c r="E34" s="76"/>
      <c r="F34" s="77"/>
    </row>
    <row r="35" spans="1:6" ht="11.25" customHeight="1" x14ac:dyDescent="0.2">
      <c r="A35" s="67" t="s">
        <v>183</v>
      </c>
      <c r="B35" s="51">
        <v>400</v>
      </c>
      <c r="C35" s="54">
        <v>13252.2</v>
      </c>
      <c r="D35" s="75"/>
      <c r="E35" s="54">
        <v>12000.5</v>
      </c>
      <c r="F35" s="75"/>
    </row>
    <row r="36" spans="1:6" ht="12.75" customHeight="1" x14ac:dyDescent="0.2">
      <c r="A36" s="66" t="s">
        <v>184</v>
      </c>
      <c r="B36" s="52"/>
      <c r="C36" s="76"/>
      <c r="D36" s="77"/>
      <c r="E36" s="76"/>
      <c r="F36" s="77"/>
    </row>
    <row r="37" spans="1:6" ht="11.25" customHeight="1" x14ac:dyDescent="0.2">
      <c r="A37" s="67" t="s">
        <v>185</v>
      </c>
      <c r="B37" s="51">
        <v>410</v>
      </c>
      <c r="C37" s="54">
        <v>5465.4</v>
      </c>
      <c r="D37" s="75"/>
      <c r="E37" s="54">
        <v>189.7</v>
      </c>
      <c r="F37" s="75"/>
    </row>
    <row r="38" spans="1:6" ht="14.25" customHeight="1" x14ac:dyDescent="0.2">
      <c r="A38" s="66" t="s">
        <v>186</v>
      </c>
      <c r="B38" s="52"/>
      <c r="C38" s="76"/>
      <c r="D38" s="77"/>
      <c r="E38" s="76"/>
      <c r="F38" s="77"/>
    </row>
    <row r="39" spans="1:6" ht="11.25" customHeight="1" x14ac:dyDescent="0.2">
      <c r="A39" s="67" t="s">
        <v>187</v>
      </c>
      <c r="B39" s="51">
        <v>420</v>
      </c>
      <c r="C39" s="54">
        <v>6246.2</v>
      </c>
      <c r="D39" s="75"/>
      <c r="E39" s="54">
        <v>9786.7999999999993</v>
      </c>
      <c r="F39" s="75"/>
    </row>
    <row r="40" spans="1:6" ht="14.25" customHeight="1" x14ac:dyDescent="0.2">
      <c r="A40" s="66" t="s">
        <v>188</v>
      </c>
      <c r="B40" s="52"/>
      <c r="C40" s="76"/>
      <c r="D40" s="77"/>
      <c r="E40" s="76"/>
      <c r="F40" s="77"/>
    </row>
    <row r="41" spans="1:6" ht="11.25" customHeight="1" x14ac:dyDescent="0.2">
      <c r="A41" s="67" t="s">
        <v>189</v>
      </c>
      <c r="B41" s="51">
        <v>430</v>
      </c>
      <c r="C41" s="54">
        <v>1951.9</v>
      </c>
      <c r="D41" s="75"/>
      <c r="E41" s="54"/>
      <c r="F41" s="75"/>
    </row>
    <row r="42" spans="1:6" ht="17.25" customHeight="1" x14ac:dyDescent="0.2">
      <c r="A42" s="66" t="s">
        <v>190</v>
      </c>
      <c r="B42" s="52"/>
      <c r="C42" s="76"/>
      <c r="D42" s="77"/>
      <c r="E42" s="76"/>
      <c r="F42" s="77"/>
    </row>
    <row r="43" spans="1:6" ht="11.25" customHeight="1" x14ac:dyDescent="0.2">
      <c r="A43" s="67" t="s">
        <v>191</v>
      </c>
      <c r="B43" s="51">
        <v>440</v>
      </c>
      <c r="C43" s="54">
        <v>22130.9</v>
      </c>
      <c r="D43" s="75"/>
      <c r="E43" s="54">
        <v>1760.7</v>
      </c>
      <c r="F43" s="75"/>
    </row>
    <row r="44" spans="1:6" ht="12.75" customHeight="1" x14ac:dyDescent="0.2">
      <c r="A44" s="66" t="s">
        <v>192</v>
      </c>
      <c r="B44" s="52"/>
      <c r="C44" s="76"/>
      <c r="D44" s="77"/>
      <c r="E44" s="76"/>
      <c r="F44" s="77"/>
    </row>
    <row r="45" spans="1:6" ht="11.25" customHeight="1" x14ac:dyDescent="0.2">
      <c r="A45" s="67" t="s">
        <v>193</v>
      </c>
      <c r="B45" s="51">
        <v>450</v>
      </c>
      <c r="C45" s="54" t="s">
        <v>28</v>
      </c>
      <c r="D45" s="75"/>
      <c r="E45" s="54" t="s">
        <v>28</v>
      </c>
      <c r="F45" s="75"/>
    </row>
    <row r="46" spans="1:6" ht="11.25" customHeight="1" x14ac:dyDescent="0.2">
      <c r="A46" s="66" t="s">
        <v>194</v>
      </c>
      <c r="B46" s="52"/>
      <c r="C46" s="76"/>
      <c r="D46" s="77"/>
      <c r="E46" s="76"/>
      <c r="F46" s="77"/>
    </row>
    <row r="47" spans="1:6" ht="11.25" customHeight="1" x14ac:dyDescent="0.2">
      <c r="A47" s="67" t="s">
        <v>195</v>
      </c>
      <c r="B47" s="51">
        <v>460</v>
      </c>
      <c r="C47" s="54">
        <v>159823.9</v>
      </c>
      <c r="D47" s="75"/>
      <c r="E47" s="54">
        <v>208753.8</v>
      </c>
      <c r="F47" s="75"/>
    </row>
    <row r="48" spans="1:6" ht="14.25" customHeight="1" x14ac:dyDescent="0.2">
      <c r="A48" s="66" t="s">
        <v>196</v>
      </c>
      <c r="B48" s="52"/>
      <c r="C48" s="76"/>
      <c r="D48" s="77"/>
      <c r="E48" s="76"/>
      <c r="F48" s="77"/>
    </row>
    <row r="49" spans="1:6" ht="11.25" customHeight="1" x14ac:dyDescent="0.2">
      <c r="A49" s="67" t="s">
        <v>197</v>
      </c>
      <c r="B49" s="51">
        <v>470</v>
      </c>
      <c r="C49" s="54" t="s">
        <v>28</v>
      </c>
      <c r="D49" s="75"/>
      <c r="E49" s="54" t="s">
        <v>28</v>
      </c>
      <c r="F49" s="75"/>
    </row>
    <row r="50" spans="1:6" ht="18" customHeight="1" x14ac:dyDescent="0.2">
      <c r="A50" s="66" t="s">
        <v>198</v>
      </c>
      <c r="B50" s="52"/>
      <c r="C50" s="76"/>
      <c r="D50" s="77"/>
      <c r="E50" s="76"/>
      <c r="F50" s="77"/>
    </row>
    <row r="51" spans="1:6" ht="21.75" customHeight="1" x14ac:dyDescent="0.2">
      <c r="A51" s="67" t="s">
        <v>199</v>
      </c>
      <c r="B51" s="51">
        <v>480</v>
      </c>
      <c r="C51" s="54">
        <f>C11+C33+C35+C37+C39+C41+C43+C47</f>
        <v>246222.5</v>
      </c>
      <c r="D51" s="75"/>
      <c r="E51" s="54">
        <f>E11+E33+E35+E37+E39+E41+E43+E47</f>
        <v>243544.8</v>
      </c>
      <c r="F51" s="75"/>
    </row>
    <row r="52" spans="1:6" ht="14.25" customHeight="1" x14ac:dyDescent="0.2">
      <c r="A52" s="66" t="s">
        <v>200</v>
      </c>
      <c r="B52" s="52"/>
      <c r="C52" s="76"/>
      <c r="D52" s="77"/>
      <c r="E52" s="76"/>
      <c r="F52" s="77"/>
    </row>
    <row r="55" spans="1:6" ht="12.75" customHeight="1" x14ac:dyDescent="0.2">
      <c r="A55" s="78" t="s">
        <v>201</v>
      </c>
    </row>
    <row r="56" spans="1:6" ht="12.75" customHeight="1" x14ac:dyDescent="0.2">
      <c r="A56" s="78" t="s">
        <v>202</v>
      </c>
      <c r="B56" s="79" t="s">
        <v>203</v>
      </c>
      <c r="C56" s="79"/>
      <c r="D56" s="79"/>
    </row>
    <row r="57" spans="1:6" ht="12.75" customHeight="1" x14ac:dyDescent="0.2"/>
    <row r="58" spans="1:6" ht="12.75" customHeight="1" x14ac:dyDescent="0.2">
      <c r="A58" s="78" t="s">
        <v>204</v>
      </c>
    </row>
    <row r="59" spans="1:6" ht="12.75" customHeight="1" x14ac:dyDescent="0.2">
      <c r="A59" s="78" t="s">
        <v>205</v>
      </c>
      <c r="B59" s="79" t="s">
        <v>206</v>
      </c>
      <c r="C59" s="79"/>
      <c r="D59" s="79"/>
    </row>
  </sheetData>
  <mergeCells count="74">
    <mergeCell ref="B56:D56"/>
    <mergeCell ref="B59:D59"/>
    <mergeCell ref="B49:B50"/>
    <mergeCell ref="C49:D50"/>
    <mergeCell ref="E49:F50"/>
    <mergeCell ref="B51:B52"/>
    <mergeCell ref="C51:D52"/>
    <mergeCell ref="E51:F52"/>
    <mergeCell ref="B45:B46"/>
    <mergeCell ref="C45:D46"/>
    <mergeCell ref="E45:F46"/>
    <mergeCell ref="B47:B48"/>
    <mergeCell ref="C47:D48"/>
    <mergeCell ref="E47:F48"/>
    <mergeCell ref="B41:B42"/>
    <mergeCell ref="C41:D42"/>
    <mergeCell ref="E41:F42"/>
    <mergeCell ref="B43:B44"/>
    <mergeCell ref="C43:D44"/>
    <mergeCell ref="E43:F44"/>
    <mergeCell ref="B37:B38"/>
    <mergeCell ref="C37:D38"/>
    <mergeCell ref="E37:F38"/>
    <mergeCell ref="B39:B40"/>
    <mergeCell ref="C39:D40"/>
    <mergeCell ref="E39:F40"/>
    <mergeCell ref="B33:B34"/>
    <mergeCell ref="C33:D34"/>
    <mergeCell ref="E33:F34"/>
    <mergeCell ref="B35:B36"/>
    <mergeCell ref="C35:D36"/>
    <mergeCell ref="E35:F36"/>
    <mergeCell ref="B29:B30"/>
    <mergeCell ref="C29:D30"/>
    <mergeCell ref="E29:F30"/>
    <mergeCell ref="B31:B32"/>
    <mergeCell ref="C31:D32"/>
    <mergeCell ref="E31:F32"/>
    <mergeCell ref="B25:B26"/>
    <mergeCell ref="C25:D26"/>
    <mergeCell ref="E25:F26"/>
    <mergeCell ref="B27:B28"/>
    <mergeCell ref="C27:D28"/>
    <mergeCell ref="E27:F28"/>
    <mergeCell ref="B21:B22"/>
    <mergeCell ref="C21:D22"/>
    <mergeCell ref="E21:F22"/>
    <mergeCell ref="B23:B24"/>
    <mergeCell ref="C23:D24"/>
    <mergeCell ref="E23:F24"/>
    <mergeCell ref="B17:B18"/>
    <mergeCell ref="C17:D18"/>
    <mergeCell ref="E17:F18"/>
    <mergeCell ref="B19:B20"/>
    <mergeCell ref="C19:D20"/>
    <mergeCell ref="E19:F20"/>
    <mergeCell ref="B13:B14"/>
    <mergeCell ref="C13:D14"/>
    <mergeCell ref="E13:F14"/>
    <mergeCell ref="B15:B16"/>
    <mergeCell ref="C15:D16"/>
    <mergeCell ref="E15:F16"/>
    <mergeCell ref="B9:B10"/>
    <mergeCell ref="C9:D10"/>
    <mergeCell ref="E9:F10"/>
    <mergeCell ref="B11:B12"/>
    <mergeCell ref="C11:D12"/>
    <mergeCell ref="E11:F12"/>
    <mergeCell ref="A2:F2"/>
    <mergeCell ref="A3:F3"/>
    <mergeCell ref="A5:A8"/>
    <mergeCell ref="B5:B8"/>
    <mergeCell ref="C5:D8"/>
    <mergeCell ref="E5:F8"/>
  </mergeCells>
  <pageMargins left="0.52" right="0.196850393700787" top="0.16" bottom="0" header="0" footer="0"/>
  <pageSetup paperSize="9" scale="90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 2017</vt:lpstr>
      <vt:lpstr>Таблица 1 кв</vt:lpstr>
      <vt:lpstr>Таблица2</vt:lpstr>
      <vt:lpstr>'Таблица 1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Shy</cp:lastModifiedBy>
  <cp:lastPrinted>2017-04-14T09:21:49Z</cp:lastPrinted>
  <dcterms:created xsi:type="dcterms:W3CDTF">2013-07-08T09:46:30Z</dcterms:created>
  <dcterms:modified xsi:type="dcterms:W3CDTF">2017-06-12T18:00:42Z</dcterms:modified>
</cp:coreProperties>
</file>