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" yWindow="588" windowWidth="9744" windowHeight="9420"/>
  </bookViews>
  <sheets>
    <sheet name="Титул 2018" sheetId="1" r:id="rId1"/>
    <sheet name="Таблица 1 " sheetId="2" r:id="rId2"/>
    <sheet name="Таблица2" sheetId="3" r:id="rId3"/>
  </sheets>
  <definedNames>
    <definedName name="_xlnm.Print_Area" localSheetId="1">'Таблица 1 '!$A$1:$F$81</definedName>
  </definedNames>
  <calcPr calcId="145621"/>
</workbook>
</file>

<file path=xl/calcChain.xml><?xml version="1.0" encoding="utf-8"?>
<calcChain xmlns="http://schemas.openxmlformats.org/spreadsheetml/2006/main">
  <c r="E51" i="3" l="1"/>
  <c r="C51" i="3"/>
  <c r="F52" i="2"/>
  <c r="D52" i="2"/>
  <c r="E38" i="2"/>
  <c r="C38" i="2"/>
  <c r="F21" i="2"/>
  <c r="D21" i="2"/>
  <c r="E17" i="2"/>
  <c r="E35" i="2" s="1"/>
  <c r="E66" i="2" s="1"/>
  <c r="E72" i="2" s="1"/>
  <c r="E80" i="2" s="1"/>
  <c r="C17" i="2"/>
  <c r="C35" i="2" s="1"/>
  <c r="C66" i="2" s="1"/>
  <c r="C72" i="2" s="1"/>
  <c r="C80" i="2" s="1"/>
</calcChain>
</file>

<file path=xl/sharedStrings.xml><?xml version="1.0" encoding="utf-8"?>
<sst xmlns="http://schemas.openxmlformats.org/spreadsheetml/2006/main" count="318" uniqueCount="207">
  <si>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</si>
  <si>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</si>
  <si>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</si>
  <si>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</si>
  <si>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</si>
  <si>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</si>
  <si>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</si>
  <si>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</si>
  <si>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</si>
  <si>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</si>
  <si>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2018 йил 1 январдан 01  октябргача</t>
  </si>
  <si>
    <t>с 1 января по 1 октября 2018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</si>
  <si>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</si>
  <si>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</si>
  <si>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</si>
  <si>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</si>
  <si>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</si>
  <si>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</si>
  <si>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</si>
  <si>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</si>
  <si>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</si>
  <si>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</si>
  <si>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</si>
  <si>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</si>
  <si>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</si>
  <si>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</si>
  <si>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</si>
  <si>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</si>
  <si>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</si>
  <si>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</si>
  <si>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</si>
  <si>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</si>
  <si>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</si>
  <si>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</si>
  <si>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</si>
  <si>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</si>
  <si>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</si>
  <si>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</si>
  <si>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</si>
  <si>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</si>
  <si>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</si>
  <si>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</si>
  <si>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</si>
  <si>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</si>
  <si>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</si>
  <si>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</si>
  <si>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</si>
  <si>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</si>
  <si>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</si>
  <si>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</si>
  <si>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</si>
  <si>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</si>
  <si>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</si>
  <si>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</si>
  <si>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</si>
  <si>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</si>
  <si>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</si>
  <si>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</si>
  <si>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</si>
  <si>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</si>
  <si>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</si>
  <si>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</si>
  <si>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</si>
  <si>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</si>
  <si>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</si>
  <si>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</si>
  <si>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</si>
  <si>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</si>
  <si>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</si>
  <si>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</si>
  <si>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</si>
  <si>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</si>
  <si>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</si>
  <si>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</si>
  <si>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</si>
  <si>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</si>
  <si>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</si>
  <si>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</si>
  <si>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</si>
  <si>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</si>
  <si>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</si>
  <si>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</si>
  <si>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</si>
  <si>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</si>
  <si>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</si>
  <si>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</si>
  <si>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</si>
  <si>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</si>
  <si>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</si>
  <si>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</si>
  <si>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</si>
  <si>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</si>
  <si>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</si>
  <si>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</si>
  <si>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</si>
  <si>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</si>
  <si>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</si>
  <si>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</si>
  <si>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</si>
  <si>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</si>
  <si>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</si>
  <si>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</si>
  <si>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</si>
  <si>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</si>
  <si>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</si>
  <si>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</si>
  <si>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</si>
  <si>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</si>
  <si>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</si>
  <si>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</si>
  <si>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</si>
  <si>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</si>
  <si>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</si>
  <si>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</si>
  <si>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</si>
  <si>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</si>
  <si>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</si>
  <si>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</si>
  <si>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</si>
  <si>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</si>
  <si>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</si>
  <si>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</si>
  <si>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</si>
  <si>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</si>
  <si>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</si>
  <si>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</si>
  <si>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</si>
  <si>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</si>
  <si>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</si>
  <si>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</si>
  <si>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</si>
  <si>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</si>
  <si>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</si>
  <si>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</si>
  <si>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</si>
  <si>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</si>
  <si>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</si>
  <si>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</si>
  <si>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</si>
  <si>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</si>
  <si>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</si>
  <si>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</si>
  <si>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</si>
  <si>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</si>
  <si>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</si>
  <si>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</si>
  <si>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</si>
  <si>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</si>
  <si>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</si>
  <si>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</si>
  <si>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</si>
  <si>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</si>
  <si>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</si>
  <si>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</si>
  <si>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</si>
  <si>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</si>
  <si>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</si>
  <si>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</si>
  <si>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</si>
  <si>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</si>
  <si>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</si>
  <si>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</si>
  <si>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</si>
  <si>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</si>
  <si>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</si>
  <si>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</si>
  <si>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</si>
  <si>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</si>
  <si>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</si>
  <si>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</si>
  <si>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</si>
  <si>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</si>
  <si>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</si>
  <si>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</si>
  <si>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</si>
  <si>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</si>
  <si>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</si>
  <si>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</si>
  <si>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</si>
  <si>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</si>
  <si>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</si>
  <si>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</si>
  <si>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</si>
  <si>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</si>
  <si>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</si>
  <si>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</si>
  <si>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</si>
  <si>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</si>
  <si>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</si>
  <si>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</si>
  <si>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</si>
  <si>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</si>
  <si>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</si>
  <si>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</si>
  <si>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</si>
  <si>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</si>
  <si>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</si>
  <si>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</si>
  <si>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</si>
  <si>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</si>
  <si>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</si>
  <si>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</si>
  <si>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</si>
  <si>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Расулов К</t>
  </si>
  <si>
    <t>Бош бухгалтер</t>
  </si>
  <si>
    <t>Главный бухгалтер__________________</t>
  </si>
  <si>
    <t>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</si>
</sst>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9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>
      <alignment horizontal="left"/>
    </xf>
    <xf numFmtId="0" fontId="19" fillId="0" borderId="18" xfId="0" applyFont="1" applyBorder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1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168" fontId="0" fillId="0" borderId="15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168" fontId="0" fillId="0" borderId="0" xfId="0" applyNumberFormat="1">
      <alignment horizontal="lef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168" fontId="0" fillId="0" borderId="12" xfId="0" applyNumberFormat="1" applyFont="1" applyFill="1" applyBorder="1" applyAlignment="1">
      <alignment horizontal="center" vertical="center"/>
    </xf>
    <xf numFmtId="168" fontId="0" fillId="0" borderId="13" xfId="0" applyNumberFormat="1" applyFont="1" applyFill="1" applyBorder="1" applyAlignment="1">
      <alignment horizontal="center" vertical="center"/>
    </xf>
    <xf numFmtId="168" fontId="0" fillId="0" borderId="15" xfId="0" applyNumberFormat="1" applyFont="1" applyFill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3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19" fillId="0" borderId="12" xfId="0" applyNumberFormat="1" applyFont="1" applyBorder="1" applyAlignment="1">
      <alignment horizontal="center" vertical="center"/>
    </xf>
    <xf numFmtId="168" fontId="19" fillId="0" borderId="13" xfId="0" applyNumberFormat="1" applyFont="1" applyBorder="1" applyAlignment="1">
      <alignment horizontal="center" vertical="center"/>
    </xf>
    <xf numFmtId="168" fontId="19" fillId="0" borderId="15" xfId="0" applyNumberFormat="1" applyFont="1" applyBorder="1" applyAlignment="1">
      <alignment horizontal="center" vertical="center"/>
    </xf>
    <xf numFmtId="168" fontId="19" fillId="0" borderId="1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7" workbookViewId="0">
      <selection activeCell="D27" sqref="D27:E27"/>
    </sheetView>
  </sheetViews>
  <sheetFormatPr defaultColWidth="10" defaultRowHeight="11.25" customHeight="1" x14ac:dyDescent="0.2"/>
  <cols>
    <col min="1" max="1" width="33.7109375" bestFit="1" customWidth="1"/>
    <col min="2" max="2" width="10.140625" bestFit="1" customWidth="1"/>
    <col min="3" max="3" width="38.5703125" bestFit="1" customWidth="1"/>
    <col min="4" max="4" width="7.140625" bestFit="1" customWidth="1"/>
    <col min="5" max="7" width="13.5703125" bestFit="1" customWidth="1"/>
    <col min="8" max="133" width="11.1406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3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5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5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68202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5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5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5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5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5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5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42" zoomScaleSheetLayoutView="100" workbookViewId="0">
      <selection activeCell="D84" sqref="D84"/>
    </sheetView>
  </sheetViews>
  <sheetFormatPr defaultColWidth="10" defaultRowHeight="11.25" customHeight="1" x14ac:dyDescent="0.2"/>
  <cols>
    <col min="1" max="1" width="61.42578125" customWidth="1"/>
    <col min="2" max="2" width="11.28515625" bestFit="1" customWidth="1"/>
    <col min="3" max="6" width="13.7109375" bestFit="1" customWidth="1"/>
  </cols>
  <sheetData>
    <row r="1" spans="1:6" ht="14.2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6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6" ht="9" customHeight="1" x14ac:dyDescent="0.2">
      <c r="A3" s="42"/>
      <c r="B3" s="42"/>
      <c r="C3" s="36"/>
      <c r="D3" s="47"/>
      <c r="E3" s="36"/>
      <c r="F3" s="47"/>
    </row>
    <row r="4" spans="1:6" ht="15.75" customHeight="1" x14ac:dyDescent="0.2">
      <c r="A4" s="42"/>
      <c r="B4" s="42"/>
      <c r="C4" s="36"/>
      <c r="D4" s="47"/>
      <c r="E4" s="36"/>
      <c r="F4" s="47"/>
    </row>
    <row r="5" spans="1:6" ht="10.5" customHeight="1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70</v>
      </c>
      <c r="B11" s="51" t="s">
        <v>71</v>
      </c>
      <c r="C11" s="56">
        <v>579273</v>
      </c>
      <c r="D11" s="59" t="s">
        <v>72</v>
      </c>
      <c r="E11" s="56">
        <v>687214.2</v>
      </c>
      <c r="F11" s="59" t="s">
        <v>72</v>
      </c>
    </row>
    <row r="12" spans="1:6" ht="12" customHeight="1" x14ac:dyDescent="0.2">
      <c r="A12" s="62" t="s">
        <v>73</v>
      </c>
      <c r="B12" s="53"/>
      <c r="C12" s="58"/>
      <c r="D12" s="61"/>
      <c r="E12" s="58"/>
      <c r="F12" s="61"/>
    </row>
    <row r="13" spans="1:6" ht="12" customHeight="1" x14ac:dyDescent="0.2">
      <c r="A13" s="63" t="s">
        <v>74</v>
      </c>
      <c r="B13" s="52"/>
      <c r="C13" s="57"/>
      <c r="D13" s="60"/>
      <c r="E13" s="57"/>
      <c r="F13" s="60"/>
    </row>
    <row r="14" spans="1:6" ht="11.25" customHeight="1" x14ac:dyDescent="0.2">
      <c r="A14" s="64" t="s">
        <v>75</v>
      </c>
      <c r="B14" s="51" t="s">
        <v>76</v>
      </c>
      <c r="C14" s="59" t="s">
        <v>72</v>
      </c>
      <c r="D14" s="56"/>
      <c r="E14" s="59" t="s">
        <v>72</v>
      </c>
      <c r="F14" s="56"/>
    </row>
    <row r="15" spans="1:6" ht="11.25" customHeight="1" x14ac:dyDescent="0.2">
      <c r="A15" s="65" t="s">
        <v>77</v>
      </c>
      <c r="B15" s="53"/>
      <c r="C15" s="61"/>
      <c r="D15" s="58"/>
      <c r="E15" s="61"/>
      <c r="F15" s="58"/>
    </row>
    <row r="16" spans="1:6" ht="12" customHeight="1" x14ac:dyDescent="0.2">
      <c r="A16" s="63" t="s">
        <v>78</v>
      </c>
      <c r="B16" s="52"/>
      <c r="C16" s="60"/>
      <c r="D16" s="57"/>
      <c r="E16" s="60"/>
      <c r="F16" s="57"/>
    </row>
    <row r="17" spans="1:6" ht="11.25" customHeight="1" x14ac:dyDescent="0.2">
      <c r="A17" s="65" t="s">
        <v>79</v>
      </c>
      <c r="B17" s="51" t="s">
        <v>80</v>
      </c>
      <c r="C17" s="56">
        <f>C11-D14</f>
        <v>579273</v>
      </c>
      <c r="D17" s="56" t="s">
        <v>28</v>
      </c>
      <c r="E17" s="56">
        <f>E11-F14</f>
        <v>687214.2</v>
      </c>
      <c r="F17" s="56"/>
    </row>
    <row r="18" spans="1:6" ht="11.25" customHeight="1" x14ac:dyDescent="0.2">
      <c r="A18" s="65" t="s">
        <v>81</v>
      </c>
      <c r="B18" s="53"/>
      <c r="C18" s="58"/>
      <c r="D18" s="58"/>
      <c r="E18" s="58"/>
      <c r="F18" s="58"/>
    </row>
    <row r="19" spans="1:6" ht="11.25" customHeight="1" x14ac:dyDescent="0.2">
      <c r="A19" s="65" t="s">
        <v>82</v>
      </c>
      <c r="B19" s="53"/>
      <c r="C19" s="58"/>
      <c r="D19" s="58"/>
      <c r="E19" s="58"/>
      <c r="F19" s="58"/>
    </row>
    <row r="20" spans="1:6" ht="17.25" customHeight="1" x14ac:dyDescent="0.2">
      <c r="A20" s="63" t="s">
        <v>83</v>
      </c>
      <c r="B20" s="52"/>
      <c r="C20" s="57"/>
      <c r="D20" s="57"/>
      <c r="E20" s="57"/>
      <c r="F20" s="57"/>
    </row>
    <row r="21" spans="1:6" ht="11.25" customHeight="1" x14ac:dyDescent="0.2">
      <c r="A21" s="64" t="s">
        <v>84</v>
      </c>
      <c r="B21" s="51" t="s">
        <v>85</v>
      </c>
      <c r="C21" s="59" t="s">
        <v>72</v>
      </c>
      <c r="D21" s="54">
        <f>D24+D26</f>
        <v>607443.80000000005</v>
      </c>
      <c r="E21" s="59" t="s">
        <v>72</v>
      </c>
      <c r="F21" s="56">
        <f>F24+F26</f>
        <v>720721.23</v>
      </c>
    </row>
    <row r="22" spans="1:6" ht="11.25" customHeight="1" x14ac:dyDescent="0.2">
      <c r="A22" s="65" t="s">
        <v>86</v>
      </c>
      <c r="B22" s="53"/>
      <c r="C22" s="61"/>
      <c r="D22" s="55"/>
      <c r="E22" s="61"/>
      <c r="F22" s="58"/>
    </row>
    <row r="23" spans="1:6" ht="14.25" customHeight="1" x14ac:dyDescent="0.2">
      <c r="A23" s="63" t="s">
        <v>87</v>
      </c>
      <c r="B23" s="52"/>
      <c r="C23" s="60"/>
      <c r="D23" s="66"/>
      <c r="E23" s="60"/>
      <c r="F23" s="57"/>
    </row>
    <row r="24" spans="1:6" ht="11.25" customHeight="1" x14ac:dyDescent="0.2">
      <c r="A24" s="67" t="s">
        <v>88</v>
      </c>
      <c r="B24" s="51" t="s">
        <v>89</v>
      </c>
      <c r="C24" s="59" t="s">
        <v>72</v>
      </c>
      <c r="D24" s="56"/>
      <c r="E24" s="59" t="s">
        <v>72</v>
      </c>
      <c r="F24" s="56"/>
    </row>
    <row r="25" spans="1:6" ht="11.25" customHeight="1" x14ac:dyDescent="0.2">
      <c r="A25" s="68" t="s">
        <v>90</v>
      </c>
      <c r="B25" s="52"/>
      <c r="C25" s="60"/>
      <c r="D25" s="57"/>
      <c r="E25" s="60"/>
      <c r="F25" s="57"/>
    </row>
    <row r="26" spans="1:6" ht="11.25" customHeight="1" x14ac:dyDescent="0.2">
      <c r="A26" s="67" t="s">
        <v>91</v>
      </c>
      <c r="B26" s="51" t="s">
        <v>92</v>
      </c>
      <c r="C26" s="59" t="s">
        <v>72</v>
      </c>
      <c r="D26" s="56">
        <v>607443.80000000005</v>
      </c>
      <c r="E26" s="59" t="s">
        <v>72</v>
      </c>
      <c r="F26" s="56">
        <v>720721.23</v>
      </c>
    </row>
    <row r="27" spans="1:6" ht="11.25" customHeight="1" x14ac:dyDescent="0.2">
      <c r="A27" s="68" t="s">
        <v>93</v>
      </c>
      <c r="B27" s="52"/>
      <c r="C27" s="60"/>
      <c r="D27" s="57"/>
      <c r="E27" s="60"/>
      <c r="F27" s="57"/>
    </row>
    <row r="28" spans="1:6" ht="11.25" customHeight="1" x14ac:dyDescent="0.2">
      <c r="A28" s="69" t="s">
        <v>94</v>
      </c>
      <c r="B28" s="51" t="s">
        <v>95</v>
      </c>
      <c r="C28" s="59" t="s">
        <v>72</v>
      </c>
      <c r="D28" s="56"/>
      <c r="E28" s="59" t="s">
        <v>72</v>
      </c>
      <c r="F28" s="56" t="s">
        <v>28</v>
      </c>
    </row>
    <row r="29" spans="1:6" ht="11.25" customHeight="1" x14ac:dyDescent="0.2">
      <c r="A29" s="68" t="s">
        <v>96</v>
      </c>
      <c r="B29" s="52"/>
      <c r="C29" s="60"/>
      <c r="D29" s="57"/>
      <c r="E29" s="60"/>
      <c r="F29" s="57"/>
    </row>
    <row r="30" spans="1:6" ht="11.25" customHeight="1" x14ac:dyDescent="0.2">
      <c r="A30" s="69" t="s">
        <v>97</v>
      </c>
      <c r="B30" s="51" t="s">
        <v>98</v>
      </c>
      <c r="C30" s="59" t="s">
        <v>72</v>
      </c>
      <c r="D30" s="59" t="s">
        <v>28</v>
      </c>
      <c r="E30" s="59" t="s">
        <v>72</v>
      </c>
      <c r="F30" s="59" t="s">
        <v>28</v>
      </c>
    </row>
    <row r="31" spans="1:6" ht="11.25" customHeight="1" x14ac:dyDescent="0.2">
      <c r="A31" s="67" t="s">
        <v>99</v>
      </c>
      <c r="B31" s="53"/>
      <c r="C31" s="61"/>
      <c r="D31" s="61"/>
      <c r="E31" s="61"/>
      <c r="F31" s="61"/>
    </row>
    <row r="32" spans="1:6" ht="12.75" customHeight="1" x14ac:dyDescent="0.2">
      <c r="A32" s="68" t="s">
        <v>100</v>
      </c>
      <c r="B32" s="52"/>
      <c r="C32" s="60"/>
      <c r="D32" s="60"/>
      <c r="E32" s="60"/>
      <c r="F32" s="60"/>
    </row>
    <row r="33" spans="1:6" ht="11.25" customHeight="1" x14ac:dyDescent="0.2">
      <c r="A33" s="69" t="s">
        <v>101</v>
      </c>
      <c r="B33" s="51" t="s">
        <v>102</v>
      </c>
      <c r="C33" s="56">
        <v>0</v>
      </c>
      <c r="D33" s="59" t="s">
        <v>72</v>
      </c>
      <c r="E33" s="56">
        <v>0</v>
      </c>
      <c r="F33" s="59" t="s">
        <v>72</v>
      </c>
    </row>
    <row r="34" spans="1:6" ht="11.25" customHeight="1" x14ac:dyDescent="0.2">
      <c r="A34" s="68" t="s">
        <v>103</v>
      </c>
      <c r="B34" s="52"/>
      <c r="C34" s="57"/>
      <c r="D34" s="60"/>
      <c r="E34" s="57"/>
      <c r="F34" s="60"/>
    </row>
    <row r="35" spans="1:6" ht="11.25" customHeight="1" x14ac:dyDescent="0.2">
      <c r="A35" s="69" t="s">
        <v>104</v>
      </c>
      <c r="B35" s="51">
        <v>100</v>
      </c>
      <c r="C35" s="56">
        <f>C17-D21+C33</f>
        <v>-28170.800000000047</v>
      </c>
      <c r="D35" s="56" t="s">
        <v>28</v>
      </c>
      <c r="E35" s="56">
        <f>E17-F21+E33</f>
        <v>-33507.030000000028</v>
      </c>
      <c r="F35" s="56" t="s">
        <v>28</v>
      </c>
    </row>
    <row r="36" spans="1:6" ht="11.25" customHeight="1" x14ac:dyDescent="0.2">
      <c r="A36" s="67" t="s">
        <v>105</v>
      </c>
      <c r="B36" s="53"/>
      <c r="C36" s="58"/>
      <c r="D36" s="58"/>
      <c r="E36" s="58"/>
      <c r="F36" s="58"/>
    </row>
    <row r="37" spans="1:6" ht="9.75" customHeight="1" x14ac:dyDescent="0.2">
      <c r="A37" s="68" t="s">
        <v>106</v>
      </c>
      <c r="B37" s="52"/>
      <c r="C37" s="57"/>
      <c r="D37" s="57"/>
      <c r="E37" s="57"/>
      <c r="F37" s="57"/>
    </row>
    <row r="38" spans="1:6" ht="11.25" customHeight="1" x14ac:dyDescent="0.2">
      <c r="A38" s="69" t="s">
        <v>107</v>
      </c>
      <c r="B38" s="51">
        <v>110</v>
      </c>
      <c r="C38" s="56">
        <f>C50</f>
        <v>653349.30000000005</v>
      </c>
      <c r="D38" s="59" t="s">
        <v>72</v>
      </c>
      <c r="E38" s="56">
        <f>E50</f>
        <v>723207.8</v>
      </c>
      <c r="F38" s="59" t="s">
        <v>72</v>
      </c>
    </row>
    <row r="39" spans="1:6" ht="11.25" customHeight="1" x14ac:dyDescent="0.2">
      <c r="A39" s="67" t="s">
        <v>108</v>
      </c>
      <c r="B39" s="53"/>
      <c r="C39" s="58"/>
      <c r="D39" s="61"/>
      <c r="E39" s="58"/>
      <c r="F39" s="61"/>
    </row>
    <row r="40" spans="1:6" ht="11.25" customHeight="1" x14ac:dyDescent="0.2">
      <c r="A40" s="67" t="s">
        <v>109</v>
      </c>
      <c r="B40" s="53"/>
      <c r="C40" s="58"/>
      <c r="D40" s="61"/>
      <c r="E40" s="58"/>
      <c r="F40" s="61"/>
    </row>
    <row r="41" spans="1:6" ht="16.5" customHeight="1" x14ac:dyDescent="0.2">
      <c r="A41" s="68" t="s">
        <v>110</v>
      </c>
      <c r="B41" s="52"/>
      <c r="C41" s="57"/>
      <c r="D41" s="60"/>
      <c r="E41" s="57"/>
      <c r="F41" s="60"/>
    </row>
    <row r="42" spans="1:6" ht="11.25" customHeight="1" x14ac:dyDescent="0.2">
      <c r="A42" s="67" t="s">
        <v>111</v>
      </c>
      <c r="B42" s="51">
        <v>120</v>
      </c>
      <c r="C42" s="56" t="s">
        <v>28</v>
      </c>
      <c r="D42" s="59" t="s">
        <v>72</v>
      </c>
      <c r="E42" s="56" t="s">
        <v>28</v>
      </c>
      <c r="F42" s="59" t="s">
        <v>72</v>
      </c>
    </row>
    <row r="43" spans="1:6" ht="18.75" customHeight="1" x14ac:dyDescent="0.2">
      <c r="A43" s="68" t="s">
        <v>112</v>
      </c>
      <c r="B43" s="52"/>
      <c r="C43" s="57"/>
      <c r="D43" s="60"/>
      <c r="E43" s="57"/>
      <c r="F43" s="60"/>
    </row>
    <row r="44" spans="1:6" ht="11.25" customHeight="1" x14ac:dyDescent="0.2">
      <c r="A44" s="69" t="s">
        <v>113</v>
      </c>
      <c r="B44" s="51">
        <v>130</v>
      </c>
      <c r="C44" s="56" t="s">
        <v>28</v>
      </c>
      <c r="D44" s="59" t="s">
        <v>72</v>
      </c>
      <c r="E44" s="56" t="s">
        <v>28</v>
      </c>
      <c r="F44" s="59" t="s">
        <v>72</v>
      </c>
    </row>
    <row r="45" spans="1:6" ht="11.25" customHeight="1" x14ac:dyDescent="0.2">
      <c r="A45" s="68" t="s">
        <v>114</v>
      </c>
      <c r="B45" s="52"/>
      <c r="C45" s="57"/>
      <c r="D45" s="60"/>
      <c r="E45" s="57"/>
      <c r="F45" s="60"/>
    </row>
    <row r="46" spans="1:6" ht="11.25" customHeight="1" x14ac:dyDescent="0.2">
      <c r="A46" s="69" t="s">
        <v>115</v>
      </c>
      <c r="B46" s="51">
        <v>140</v>
      </c>
      <c r="C46" s="56" t="s">
        <v>28</v>
      </c>
      <c r="D46" s="59" t="s">
        <v>72</v>
      </c>
      <c r="E46" s="56" t="s">
        <v>28</v>
      </c>
      <c r="F46" s="59" t="s">
        <v>72</v>
      </c>
    </row>
    <row r="47" spans="1:6" ht="14.25" customHeight="1" x14ac:dyDescent="0.2">
      <c r="A47" s="68" t="s">
        <v>116</v>
      </c>
      <c r="B47" s="52"/>
      <c r="C47" s="57"/>
      <c r="D47" s="60"/>
      <c r="E47" s="57"/>
      <c r="F47" s="60"/>
    </row>
    <row r="48" spans="1:6" ht="11.25" customHeight="1" x14ac:dyDescent="0.2">
      <c r="A48" s="69" t="s">
        <v>117</v>
      </c>
      <c r="B48" s="51">
        <v>150</v>
      </c>
      <c r="C48" s="56" t="s">
        <v>28</v>
      </c>
      <c r="D48" s="59" t="s">
        <v>72</v>
      </c>
      <c r="E48" s="56" t="s">
        <v>28</v>
      </c>
      <c r="F48" s="59" t="s">
        <v>72</v>
      </c>
    </row>
    <row r="49" spans="1:6" ht="11.25" customHeight="1" x14ac:dyDescent="0.2">
      <c r="A49" s="68" t="s">
        <v>118</v>
      </c>
      <c r="B49" s="52"/>
      <c r="C49" s="57"/>
      <c r="D49" s="60"/>
      <c r="E49" s="57"/>
      <c r="F49" s="60"/>
    </row>
    <row r="50" spans="1:6" ht="11.25" customHeight="1" x14ac:dyDescent="0.2">
      <c r="A50" s="69" t="s">
        <v>119</v>
      </c>
      <c r="B50" s="51">
        <v>160</v>
      </c>
      <c r="C50" s="56">
        <v>653349.30000000005</v>
      </c>
      <c r="D50" s="59" t="s">
        <v>72</v>
      </c>
      <c r="E50" s="56">
        <v>723207.8</v>
      </c>
      <c r="F50" s="59" t="s">
        <v>72</v>
      </c>
    </row>
    <row r="51" spans="1:6" ht="11.25" customHeight="1" x14ac:dyDescent="0.2">
      <c r="A51" s="68" t="s">
        <v>120</v>
      </c>
      <c r="B51" s="52"/>
      <c r="C51" s="57"/>
      <c r="D51" s="60"/>
      <c r="E51" s="57"/>
      <c r="F51" s="60"/>
    </row>
    <row r="52" spans="1:6" ht="11.25" customHeight="1" x14ac:dyDescent="0.2">
      <c r="A52" s="69" t="s">
        <v>121</v>
      </c>
      <c r="B52" s="51">
        <v>170</v>
      </c>
      <c r="C52" s="59" t="s">
        <v>72</v>
      </c>
      <c r="D52" s="54">
        <f>D56</f>
        <v>0</v>
      </c>
      <c r="E52" s="59" t="s">
        <v>72</v>
      </c>
      <c r="F52" s="56">
        <f>F56</f>
        <v>0</v>
      </c>
    </row>
    <row r="53" spans="1:6" ht="11.25" customHeight="1" x14ac:dyDescent="0.2">
      <c r="A53" s="67" t="s">
        <v>122</v>
      </c>
      <c r="B53" s="53"/>
      <c r="C53" s="61"/>
      <c r="D53" s="55"/>
      <c r="E53" s="61"/>
      <c r="F53" s="58"/>
    </row>
    <row r="54" spans="1:6" ht="11.25" customHeight="1" x14ac:dyDescent="0.2">
      <c r="A54" s="67" t="s">
        <v>123</v>
      </c>
      <c r="B54" s="53"/>
      <c r="C54" s="61"/>
      <c r="D54" s="55"/>
      <c r="E54" s="61"/>
      <c r="F54" s="58"/>
    </row>
    <row r="55" spans="1:6" ht="9.75" customHeight="1" x14ac:dyDescent="0.2">
      <c r="A55" s="68" t="s">
        <v>124</v>
      </c>
      <c r="B55" s="52"/>
      <c r="C55" s="60"/>
      <c r="D55" s="66"/>
      <c r="E55" s="60"/>
      <c r="F55" s="57"/>
    </row>
    <row r="56" spans="1:6" ht="11.25" customHeight="1" x14ac:dyDescent="0.2">
      <c r="A56" s="69" t="s">
        <v>125</v>
      </c>
      <c r="B56" s="51">
        <v>180</v>
      </c>
      <c r="C56" s="59" t="s">
        <v>72</v>
      </c>
      <c r="D56" s="56"/>
      <c r="E56" s="59" t="s">
        <v>72</v>
      </c>
      <c r="F56" s="56"/>
    </row>
    <row r="57" spans="1:6" ht="11.25" customHeight="1" x14ac:dyDescent="0.2">
      <c r="A57" s="68" t="s">
        <v>126</v>
      </c>
      <c r="B57" s="52"/>
      <c r="C57" s="60"/>
      <c r="D57" s="57"/>
      <c r="E57" s="60"/>
      <c r="F57" s="57"/>
    </row>
    <row r="58" spans="1:6" ht="11.25" customHeight="1" x14ac:dyDescent="0.2">
      <c r="A58" s="69" t="s">
        <v>127</v>
      </c>
      <c r="B58" s="51">
        <v>190</v>
      </c>
      <c r="C58" s="59" t="s">
        <v>72</v>
      </c>
      <c r="D58" s="56" t="s">
        <v>28</v>
      </c>
      <c r="E58" s="59" t="s">
        <v>72</v>
      </c>
      <c r="F58" s="56" t="s">
        <v>28</v>
      </c>
    </row>
    <row r="59" spans="1:6" ht="11.25" customHeight="1" x14ac:dyDescent="0.2">
      <c r="A59" s="67" t="s">
        <v>128</v>
      </c>
      <c r="B59" s="53"/>
      <c r="C59" s="61"/>
      <c r="D59" s="58"/>
      <c r="E59" s="61"/>
      <c r="F59" s="58"/>
    </row>
    <row r="60" spans="1:6" ht="11.25" customHeight="1" x14ac:dyDescent="0.2">
      <c r="A60" s="67" t="s">
        <v>129</v>
      </c>
      <c r="B60" s="53"/>
      <c r="C60" s="61"/>
      <c r="D60" s="58"/>
      <c r="E60" s="61"/>
      <c r="F60" s="58"/>
    </row>
    <row r="61" spans="1:6" ht="13.5" customHeight="1" x14ac:dyDescent="0.2">
      <c r="A61" s="68" t="s">
        <v>130</v>
      </c>
      <c r="B61" s="52"/>
      <c r="C61" s="60"/>
      <c r="D61" s="57"/>
      <c r="E61" s="60"/>
      <c r="F61" s="57"/>
    </row>
    <row r="62" spans="1:6" ht="11.25" customHeight="1" x14ac:dyDescent="0.2">
      <c r="A62" s="69" t="s">
        <v>131</v>
      </c>
      <c r="B62" s="51">
        <v>200</v>
      </c>
      <c r="C62" s="59" t="s">
        <v>72</v>
      </c>
      <c r="D62" s="56" t="s">
        <v>28</v>
      </c>
      <c r="E62" s="59" t="s">
        <v>72</v>
      </c>
      <c r="F62" s="56" t="s">
        <v>28</v>
      </c>
    </row>
    <row r="63" spans="1:6" ht="11.25" customHeight="1" x14ac:dyDescent="0.2">
      <c r="A63" s="68" t="s">
        <v>132</v>
      </c>
      <c r="B63" s="52"/>
      <c r="C63" s="60"/>
      <c r="D63" s="57"/>
      <c r="E63" s="60"/>
      <c r="F63" s="57"/>
    </row>
    <row r="64" spans="1:6" ht="11.25" customHeight="1" x14ac:dyDescent="0.2">
      <c r="A64" s="69" t="s">
        <v>133</v>
      </c>
      <c r="B64" s="51">
        <v>210</v>
      </c>
      <c r="C64" s="59" t="s">
        <v>72</v>
      </c>
      <c r="D64" s="56" t="s">
        <v>28</v>
      </c>
      <c r="E64" s="59" t="s">
        <v>72</v>
      </c>
      <c r="F64" s="56" t="s">
        <v>28</v>
      </c>
    </row>
    <row r="65" spans="1:6" ht="11.25" customHeight="1" x14ac:dyDescent="0.2">
      <c r="A65" s="68" t="s">
        <v>134</v>
      </c>
      <c r="B65" s="52"/>
      <c r="C65" s="60"/>
      <c r="D65" s="57"/>
      <c r="E65" s="60"/>
      <c r="F65" s="57"/>
    </row>
    <row r="66" spans="1:6" ht="11.25" customHeight="1" x14ac:dyDescent="0.2">
      <c r="A66" s="69" t="s">
        <v>135</v>
      </c>
      <c r="B66" s="51">
        <v>220</v>
      </c>
      <c r="C66" s="56">
        <f>C35+C38-D52</f>
        <v>625178.5</v>
      </c>
      <c r="D66" s="56" t="s">
        <v>28</v>
      </c>
      <c r="E66" s="56">
        <f>E35+E38-F52</f>
        <v>689700.77</v>
      </c>
      <c r="F66" s="56" t="s">
        <v>28</v>
      </c>
    </row>
    <row r="67" spans="1:6" ht="11.25" customHeight="1" x14ac:dyDescent="0.2">
      <c r="A67" s="67" t="s">
        <v>136</v>
      </c>
      <c r="B67" s="53"/>
      <c r="C67" s="58"/>
      <c r="D67" s="58"/>
      <c r="E67" s="58"/>
      <c r="F67" s="58"/>
    </row>
    <row r="68" spans="1:6" ht="11.25" customHeight="1" x14ac:dyDescent="0.2">
      <c r="A68" s="67" t="s">
        <v>137</v>
      </c>
      <c r="B68" s="53"/>
      <c r="C68" s="58"/>
      <c r="D68" s="58"/>
      <c r="E68" s="58"/>
      <c r="F68" s="58"/>
    </row>
    <row r="69" spans="1:6" ht="12.75" customHeight="1" x14ac:dyDescent="0.2">
      <c r="A69" s="68" t="s">
        <v>138</v>
      </c>
      <c r="B69" s="52"/>
      <c r="C69" s="57"/>
      <c r="D69" s="57"/>
      <c r="E69" s="57"/>
      <c r="F69" s="57"/>
    </row>
    <row r="70" spans="1:6" ht="11.25" customHeight="1" x14ac:dyDescent="0.2">
      <c r="A70" s="69" t="s">
        <v>139</v>
      </c>
      <c r="B70" s="51">
        <v>230</v>
      </c>
      <c r="C70" s="56">
        <v>0</v>
      </c>
      <c r="D70" s="56" t="s">
        <v>28</v>
      </c>
      <c r="E70" s="56" t="s">
        <v>28</v>
      </c>
      <c r="F70" s="56" t="s">
        <v>28</v>
      </c>
    </row>
    <row r="71" spans="1:6" ht="11.25" customHeight="1" x14ac:dyDescent="0.2">
      <c r="A71" s="68" t="s">
        <v>140</v>
      </c>
      <c r="B71" s="52"/>
      <c r="C71" s="57"/>
      <c r="D71" s="57"/>
      <c r="E71" s="57"/>
      <c r="F71" s="57"/>
    </row>
    <row r="72" spans="1:6" ht="11.25" customHeight="1" x14ac:dyDescent="0.2">
      <c r="A72" s="69" t="s">
        <v>141</v>
      </c>
      <c r="B72" s="51">
        <v>240</v>
      </c>
      <c r="C72" s="56">
        <f>C66+C70</f>
        <v>625178.5</v>
      </c>
      <c r="D72" s="56" t="s">
        <v>28</v>
      </c>
      <c r="E72" s="56">
        <f>E66</f>
        <v>689700.77</v>
      </c>
      <c r="F72" s="56" t="s">
        <v>28</v>
      </c>
    </row>
    <row r="73" spans="1:6" ht="11.25" customHeight="1" x14ac:dyDescent="0.2">
      <c r="A73" s="67" t="s">
        <v>142</v>
      </c>
      <c r="B73" s="53"/>
      <c r="C73" s="58"/>
      <c r="D73" s="58"/>
      <c r="E73" s="58"/>
      <c r="F73" s="58"/>
    </row>
    <row r="74" spans="1:6" ht="11.25" customHeight="1" x14ac:dyDescent="0.2">
      <c r="A74" s="67" t="s">
        <v>143</v>
      </c>
      <c r="B74" s="53"/>
      <c r="C74" s="58"/>
      <c r="D74" s="58"/>
      <c r="E74" s="58"/>
      <c r="F74" s="58"/>
    </row>
    <row r="75" spans="1:6" ht="13.5" customHeight="1" x14ac:dyDescent="0.2">
      <c r="A75" s="68" t="s">
        <v>144</v>
      </c>
      <c r="B75" s="52"/>
      <c r="C75" s="57"/>
      <c r="D75" s="57"/>
      <c r="E75" s="57"/>
      <c r="F75" s="57"/>
    </row>
    <row r="76" spans="1:6" ht="11.25" customHeight="1" x14ac:dyDescent="0.2">
      <c r="A76" t="s">
        <v>145</v>
      </c>
      <c r="B76" s="51">
        <v>250</v>
      </c>
      <c r="C76" s="51" t="s">
        <v>72</v>
      </c>
      <c r="D76" s="70">
        <v>0</v>
      </c>
      <c r="E76" s="51" t="s">
        <v>72</v>
      </c>
      <c r="F76" s="70">
        <v>0</v>
      </c>
    </row>
    <row r="77" spans="1:6" ht="11.25" customHeight="1" x14ac:dyDescent="0.2">
      <c r="A77" s="72" t="s">
        <v>146</v>
      </c>
      <c r="B77" s="52"/>
      <c r="C77" s="52"/>
      <c r="D77" s="71"/>
      <c r="E77" s="52"/>
      <c r="F77" s="71"/>
    </row>
    <row r="78" spans="1:6" ht="11.25" customHeight="1" x14ac:dyDescent="0.2">
      <c r="A78" s="64" t="s">
        <v>147</v>
      </c>
      <c r="B78" s="51">
        <v>260</v>
      </c>
      <c r="C78" s="51" t="s">
        <v>72</v>
      </c>
      <c r="D78" s="70">
        <v>610100.69999999995</v>
      </c>
      <c r="E78" s="51" t="s">
        <v>72</v>
      </c>
      <c r="F78" s="70">
        <v>682644.23</v>
      </c>
    </row>
    <row r="79" spans="1:6" ht="11.25" customHeight="1" x14ac:dyDescent="0.2">
      <c r="A79" s="63" t="s">
        <v>148</v>
      </c>
      <c r="B79" s="52"/>
      <c r="C79" s="52"/>
      <c r="D79" s="71"/>
      <c r="E79" s="52"/>
      <c r="F79" s="71"/>
    </row>
    <row r="80" spans="1:6" ht="11.25" customHeight="1" x14ac:dyDescent="0.2">
      <c r="A80" s="65" t="s">
        <v>149</v>
      </c>
      <c r="B80" s="51">
        <v>270</v>
      </c>
      <c r="C80" s="56">
        <f>C72-D78</f>
        <v>15077.800000000047</v>
      </c>
      <c r="D80" s="56" t="s">
        <v>28</v>
      </c>
      <c r="E80" s="56">
        <f>E72-F78</f>
        <v>7056.5400000000373</v>
      </c>
      <c r="F80" s="56" t="s">
        <v>28</v>
      </c>
    </row>
    <row r="81" spans="1:6" ht="11.25" customHeight="1" x14ac:dyDescent="0.2">
      <c r="A81" s="63" t="s">
        <v>150</v>
      </c>
      <c r="B81" s="52"/>
      <c r="C81" s="57"/>
      <c r="D81" s="57"/>
      <c r="E81" s="57"/>
      <c r="F81" s="57"/>
    </row>
    <row r="83" spans="1:6" ht="11.25" customHeight="1" x14ac:dyDescent="0.2">
      <c r="E83" s="73"/>
    </row>
    <row r="84" spans="1:6" ht="11.25" customHeight="1" x14ac:dyDescent="0.2">
      <c r="E84" s="73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E47" sqref="E47:F48"/>
    </sheetView>
  </sheetViews>
  <sheetFormatPr defaultColWidth="10" defaultRowHeight="11.25" customHeight="1" x14ac:dyDescent="0.2"/>
  <cols>
    <col min="1" max="1" width="66.5703125" bestFit="1" customWidth="1"/>
    <col min="2" max="2" width="10.5703125" bestFit="1" customWidth="1"/>
    <col min="3" max="4" width="13.7109375" bestFit="1" customWidth="1"/>
    <col min="5" max="5" width="15.5703125" bestFit="1" customWidth="1"/>
    <col min="6" max="6" width="15.42578125" bestFit="1" customWidth="1"/>
  </cols>
  <sheetData>
    <row r="1" spans="1:6" ht="17.25" customHeight="1" x14ac:dyDescent="0.2"/>
    <row r="2" spans="1:6" ht="15" customHeight="1" x14ac:dyDescent="0.25">
      <c r="A2" s="74" t="s">
        <v>151</v>
      </c>
      <c r="B2" s="74"/>
      <c r="C2" s="74"/>
      <c r="D2" s="74"/>
      <c r="E2" s="74"/>
      <c r="F2" s="74"/>
    </row>
    <row r="3" spans="1:6" ht="15" customHeight="1" x14ac:dyDescent="0.2">
      <c r="A3" s="75" t="s">
        <v>152</v>
      </c>
      <c r="B3" s="75"/>
      <c r="C3" s="75"/>
      <c r="D3" s="75"/>
      <c r="E3" s="75"/>
      <c r="F3" s="75"/>
    </row>
    <row r="4" spans="1:6" ht="10.5" customHeight="1" x14ac:dyDescent="0.2">
      <c r="A4" s="39" t="s">
        <v>28</v>
      </c>
      <c r="B4" s="39" t="s">
        <v>28</v>
      </c>
      <c r="C4" s="39" t="s">
        <v>28</v>
      </c>
      <c r="D4" s="39" t="s">
        <v>28</v>
      </c>
      <c r="E4" s="39" t="s">
        <v>28</v>
      </c>
      <c r="F4" s="39" t="s">
        <v>28</v>
      </c>
    </row>
    <row r="5" spans="1:6" ht="36" customHeight="1" x14ac:dyDescent="0.2">
      <c r="A5" s="40" t="s">
        <v>153</v>
      </c>
      <c r="B5" s="40" t="s">
        <v>154</v>
      </c>
      <c r="C5" s="43" t="s">
        <v>155</v>
      </c>
      <c r="D5" s="44"/>
      <c r="E5" s="43" t="s">
        <v>156</v>
      </c>
      <c r="F5" s="44"/>
    </row>
    <row r="6" spans="1:6" ht="32.25" customHeight="1" x14ac:dyDescent="0.2">
      <c r="A6" s="42"/>
      <c r="B6" s="42"/>
      <c r="C6" s="36"/>
      <c r="D6" s="47"/>
      <c r="E6" s="36"/>
      <c r="F6" s="47"/>
    </row>
    <row r="7" spans="1:6" ht="11.25" customHeight="1" x14ac:dyDescent="0.2">
      <c r="A7" s="42"/>
      <c r="B7" s="42"/>
      <c r="C7" s="36"/>
      <c r="D7" s="47"/>
      <c r="E7" s="36"/>
      <c r="F7" s="47"/>
    </row>
    <row r="8" spans="1:6" ht="23.25" customHeight="1" x14ac:dyDescent="0.2">
      <c r="A8" s="41"/>
      <c r="B8" s="41"/>
      <c r="C8" s="45"/>
      <c r="D8" s="46"/>
      <c r="E8" s="45"/>
      <c r="F8" s="46"/>
    </row>
    <row r="9" spans="1:6" ht="11.25" customHeight="1" x14ac:dyDescent="0.2">
      <c r="A9" s="76" t="s">
        <v>157</v>
      </c>
      <c r="B9" s="51">
        <v>280</v>
      </c>
      <c r="C9" s="77"/>
      <c r="D9" s="78"/>
      <c r="E9" s="54" t="s">
        <v>28</v>
      </c>
      <c r="F9" s="81"/>
    </row>
    <row r="10" spans="1:6" ht="14.25" customHeight="1" x14ac:dyDescent="0.2">
      <c r="A10" s="68" t="s">
        <v>158</v>
      </c>
      <c r="B10" s="52"/>
      <c r="C10" s="79"/>
      <c r="D10" s="80"/>
      <c r="E10" s="66"/>
      <c r="F10" s="82"/>
    </row>
    <row r="11" spans="1:6" ht="11.25" customHeight="1" x14ac:dyDescent="0.2">
      <c r="A11" s="69" t="s">
        <v>159</v>
      </c>
      <c r="B11" s="51">
        <v>290</v>
      </c>
      <c r="C11" s="77">
        <v>30424.1</v>
      </c>
      <c r="D11" s="78"/>
      <c r="E11" s="54">
        <v>20572.599999999999</v>
      </c>
      <c r="F11" s="81"/>
    </row>
    <row r="12" spans="1:6" ht="16.5" customHeight="1" x14ac:dyDescent="0.2">
      <c r="A12" s="68" t="s">
        <v>160</v>
      </c>
      <c r="B12" s="52"/>
      <c r="C12" s="79"/>
      <c r="D12" s="80"/>
      <c r="E12" s="66"/>
      <c r="F12" s="82"/>
    </row>
    <row r="13" spans="1:6" ht="21.75" customHeight="1" x14ac:dyDescent="0.2">
      <c r="A13" s="69" t="s">
        <v>161</v>
      </c>
      <c r="B13" s="51">
        <v>291</v>
      </c>
      <c r="C13" s="77">
        <v>5442.3</v>
      </c>
      <c r="D13" s="78"/>
      <c r="E13" s="54">
        <v>5657.3</v>
      </c>
      <c r="F13" s="81"/>
    </row>
    <row r="14" spans="1:6" ht="24" customHeight="1" x14ac:dyDescent="0.2">
      <c r="A14" s="68" t="s">
        <v>162</v>
      </c>
      <c r="B14" s="52"/>
      <c r="C14" s="79"/>
      <c r="D14" s="80"/>
      <c r="E14" s="66"/>
      <c r="F14" s="82"/>
    </row>
    <row r="15" spans="1:6" ht="21.75" customHeight="1" x14ac:dyDescent="0.2">
      <c r="A15" s="67" t="s">
        <v>163</v>
      </c>
      <c r="B15" s="51">
        <v>300</v>
      </c>
      <c r="C15" s="77" t="s">
        <v>28</v>
      </c>
      <c r="D15" s="78"/>
      <c r="E15" s="54" t="s">
        <v>28</v>
      </c>
      <c r="F15" s="81"/>
    </row>
    <row r="16" spans="1:6" ht="11.25" customHeight="1" x14ac:dyDescent="0.2">
      <c r="A16" s="68" t="s">
        <v>164</v>
      </c>
      <c r="B16" s="52"/>
      <c r="C16" s="79"/>
      <c r="D16" s="80"/>
      <c r="E16" s="66"/>
      <c r="F16" s="82"/>
    </row>
    <row r="17" spans="1:6" ht="11.25" customHeight="1" x14ac:dyDescent="0.2">
      <c r="A17" s="67" t="s">
        <v>165</v>
      </c>
      <c r="B17" s="51">
        <v>310</v>
      </c>
      <c r="C17" s="77" t="s">
        <v>28</v>
      </c>
      <c r="D17" s="78"/>
      <c r="E17" s="54" t="s">
        <v>28</v>
      </c>
      <c r="F17" s="81"/>
    </row>
    <row r="18" spans="1:6" ht="14.25" customHeight="1" x14ac:dyDescent="0.2">
      <c r="A18" s="68" t="s">
        <v>166</v>
      </c>
      <c r="B18" s="52"/>
      <c r="C18" s="79"/>
      <c r="D18" s="80"/>
      <c r="E18" s="66"/>
      <c r="F18" s="82"/>
    </row>
    <row r="19" spans="1:6" ht="11.25" customHeight="1" x14ac:dyDescent="0.2">
      <c r="A19" s="67" t="s">
        <v>167</v>
      </c>
      <c r="B19" s="51">
        <v>320</v>
      </c>
      <c r="C19" s="77" t="s">
        <v>28</v>
      </c>
      <c r="D19" s="78"/>
      <c r="E19" s="54" t="s">
        <v>28</v>
      </c>
      <c r="F19" s="81"/>
    </row>
    <row r="20" spans="1:6" ht="17.25" customHeight="1" x14ac:dyDescent="0.2">
      <c r="A20" s="68" t="s">
        <v>168</v>
      </c>
      <c r="B20" s="52"/>
      <c r="C20" s="79"/>
      <c r="D20" s="80"/>
      <c r="E20" s="66"/>
      <c r="F20" s="82"/>
    </row>
    <row r="21" spans="1:6" ht="11.25" customHeight="1" x14ac:dyDescent="0.2">
      <c r="A21" s="69" t="s">
        <v>169</v>
      </c>
      <c r="B21" s="51">
        <v>330</v>
      </c>
      <c r="C21" s="77" t="s">
        <v>28</v>
      </c>
      <c r="D21" s="78"/>
      <c r="E21" s="54" t="s">
        <v>28</v>
      </c>
      <c r="F21" s="81"/>
    </row>
    <row r="22" spans="1:6" ht="19.5" customHeight="1" x14ac:dyDescent="0.2">
      <c r="A22" s="68" t="s">
        <v>170</v>
      </c>
      <c r="B22" s="52"/>
      <c r="C22" s="79"/>
      <c r="D22" s="80"/>
      <c r="E22" s="66"/>
      <c r="F22" s="82"/>
    </row>
    <row r="23" spans="1:6" ht="11.25" customHeight="1" x14ac:dyDescent="0.2">
      <c r="A23" s="69" t="s">
        <v>171</v>
      </c>
      <c r="B23" s="51">
        <v>340</v>
      </c>
      <c r="C23" s="77" t="s">
        <v>28</v>
      </c>
      <c r="D23" s="78"/>
      <c r="E23" s="54" t="s">
        <v>28</v>
      </c>
      <c r="F23" s="81"/>
    </row>
    <row r="24" spans="1:6" ht="15.75" customHeight="1" x14ac:dyDescent="0.2">
      <c r="A24" s="68" t="s">
        <v>172</v>
      </c>
      <c r="B24" s="52"/>
      <c r="C24" s="79"/>
      <c r="D24" s="80"/>
      <c r="E24" s="66"/>
      <c r="F24" s="82"/>
    </row>
    <row r="25" spans="1:6" ht="11.25" customHeight="1" x14ac:dyDescent="0.2">
      <c r="A25" s="69" t="s">
        <v>173</v>
      </c>
      <c r="B25" s="51">
        <v>350</v>
      </c>
      <c r="C25" s="77" t="s">
        <v>28</v>
      </c>
      <c r="D25" s="78"/>
      <c r="E25" s="54" t="s">
        <v>28</v>
      </c>
      <c r="F25" s="81"/>
    </row>
    <row r="26" spans="1:6" ht="15" customHeight="1" x14ac:dyDescent="0.2">
      <c r="A26" s="68" t="s">
        <v>174</v>
      </c>
      <c r="B26" s="52"/>
      <c r="C26" s="79"/>
      <c r="D26" s="80"/>
      <c r="E26" s="66"/>
      <c r="F26" s="82"/>
    </row>
    <row r="27" spans="1:6" ht="11.25" customHeight="1" x14ac:dyDescent="0.2">
      <c r="A27" s="69" t="s">
        <v>175</v>
      </c>
      <c r="B27" s="51">
        <v>360</v>
      </c>
      <c r="C27" s="77" t="s">
        <v>28</v>
      </c>
      <c r="D27" s="78"/>
      <c r="E27" s="54" t="s">
        <v>28</v>
      </c>
      <c r="F27" s="81"/>
    </row>
    <row r="28" spans="1:6" ht="14.25" customHeight="1" x14ac:dyDescent="0.2">
      <c r="A28" s="68" t="s">
        <v>176</v>
      </c>
      <c r="B28" s="52"/>
      <c r="C28" s="79"/>
      <c r="D28" s="80"/>
      <c r="E28" s="66"/>
      <c r="F28" s="82"/>
    </row>
    <row r="29" spans="1:6" ht="11.25" customHeight="1" x14ac:dyDescent="0.2">
      <c r="A29" s="69" t="s">
        <v>177</v>
      </c>
      <c r="B29" s="51">
        <v>370</v>
      </c>
      <c r="C29" s="77" t="s">
        <v>28</v>
      </c>
      <c r="D29" s="78"/>
      <c r="E29" s="54"/>
      <c r="F29" s="81"/>
    </row>
    <row r="30" spans="1:6" ht="15.75" customHeight="1" x14ac:dyDescent="0.2">
      <c r="A30" s="68" t="s">
        <v>178</v>
      </c>
      <c r="B30" s="52"/>
      <c r="C30" s="79"/>
      <c r="D30" s="80"/>
      <c r="E30" s="66"/>
      <c r="F30" s="82"/>
    </row>
    <row r="31" spans="1:6" ht="11.25" customHeight="1" x14ac:dyDescent="0.2">
      <c r="A31" s="69" t="s">
        <v>179</v>
      </c>
      <c r="B31" s="51">
        <v>380</v>
      </c>
      <c r="C31" s="77" t="s">
        <v>28</v>
      </c>
      <c r="D31" s="78"/>
      <c r="E31" s="54" t="s">
        <v>28</v>
      </c>
      <c r="F31" s="81"/>
    </row>
    <row r="32" spans="1:6" ht="16.5" customHeight="1" x14ac:dyDescent="0.2">
      <c r="A32" s="68" t="s">
        <v>180</v>
      </c>
      <c r="B32" s="52"/>
      <c r="C32" s="79"/>
      <c r="D32" s="80"/>
      <c r="E32" s="66"/>
      <c r="F32" s="82"/>
    </row>
    <row r="33" spans="1:6" ht="11.25" customHeight="1" x14ac:dyDescent="0.2">
      <c r="A33" s="69" t="s">
        <v>181</v>
      </c>
      <c r="B33" s="51">
        <v>390</v>
      </c>
      <c r="C33" s="77"/>
      <c r="D33" s="78"/>
      <c r="E33" s="54">
        <v>41751.699999999997</v>
      </c>
      <c r="F33" s="81"/>
    </row>
    <row r="34" spans="1:6" ht="14.25" customHeight="1" x14ac:dyDescent="0.2">
      <c r="A34" s="68" t="s">
        <v>182</v>
      </c>
      <c r="B34" s="52"/>
      <c r="C34" s="79"/>
      <c r="D34" s="80"/>
      <c r="E34" s="66"/>
      <c r="F34" s="82"/>
    </row>
    <row r="35" spans="1:6" ht="11.25" customHeight="1" x14ac:dyDescent="0.2">
      <c r="A35" s="69" t="s">
        <v>183</v>
      </c>
      <c r="B35" s="51">
        <v>400</v>
      </c>
      <c r="C35" s="77">
        <v>49915.6</v>
      </c>
      <c r="D35" s="78"/>
      <c r="E35" s="54">
        <v>20838.8</v>
      </c>
      <c r="F35" s="81"/>
    </row>
    <row r="36" spans="1:6" ht="12.75" customHeight="1" x14ac:dyDescent="0.2">
      <c r="A36" s="68" t="s">
        <v>184</v>
      </c>
      <c r="B36" s="52"/>
      <c r="C36" s="79"/>
      <c r="D36" s="80"/>
      <c r="E36" s="66"/>
      <c r="F36" s="82"/>
    </row>
    <row r="37" spans="1:6" ht="11.25" customHeight="1" x14ac:dyDescent="0.2">
      <c r="A37" s="69" t="s">
        <v>185</v>
      </c>
      <c r="B37" s="51">
        <v>410</v>
      </c>
      <c r="C37" s="77"/>
      <c r="D37" s="78"/>
      <c r="E37" s="54">
        <v>386.2</v>
      </c>
      <c r="F37" s="81"/>
    </row>
    <row r="38" spans="1:6" ht="14.25" customHeight="1" x14ac:dyDescent="0.2">
      <c r="A38" s="68" t="s">
        <v>186</v>
      </c>
      <c r="B38" s="52"/>
      <c r="C38" s="79"/>
      <c r="D38" s="80"/>
      <c r="E38" s="66"/>
      <c r="F38" s="82"/>
    </row>
    <row r="39" spans="1:6" ht="11.25" customHeight="1" x14ac:dyDescent="0.2">
      <c r="A39" s="69" t="s">
        <v>187</v>
      </c>
      <c r="B39" s="51">
        <v>420</v>
      </c>
      <c r="C39" s="77">
        <v>45133.5</v>
      </c>
      <c r="D39" s="78"/>
      <c r="E39" s="54">
        <v>10708.1</v>
      </c>
      <c r="F39" s="81"/>
    </row>
    <row r="40" spans="1:6" ht="14.25" customHeight="1" x14ac:dyDescent="0.2">
      <c r="A40" s="68" t="s">
        <v>188</v>
      </c>
      <c r="B40" s="52"/>
      <c r="C40" s="79"/>
      <c r="D40" s="80"/>
      <c r="E40" s="66"/>
      <c r="F40" s="82"/>
    </row>
    <row r="41" spans="1:6" ht="11.25" customHeight="1" x14ac:dyDescent="0.2">
      <c r="A41" s="69" t="s">
        <v>189</v>
      </c>
      <c r="B41" s="51">
        <v>430</v>
      </c>
      <c r="C41" s="77"/>
      <c r="D41" s="78"/>
      <c r="E41" s="54"/>
      <c r="F41" s="81"/>
    </row>
    <row r="42" spans="1:6" ht="17.25" customHeight="1" x14ac:dyDescent="0.2">
      <c r="A42" s="68" t="s">
        <v>190</v>
      </c>
      <c r="B42" s="52"/>
      <c r="C42" s="79"/>
      <c r="D42" s="80"/>
      <c r="E42" s="66"/>
      <c r="F42" s="82"/>
    </row>
    <row r="43" spans="1:6" ht="11.25" customHeight="1" x14ac:dyDescent="0.2">
      <c r="A43" s="69" t="s">
        <v>191</v>
      </c>
      <c r="B43" s="51">
        <v>440</v>
      </c>
      <c r="C43" s="77">
        <v>78667.3</v>
      </c>
      <c r="D43" s="78"/>
      <c r="E43" s="54">
        <v>42142</v>
      </c>
      <c r="F43" s="81"/>
    </row>
    <row r="44" spans="1:6" ht="12.75" customHeight="1" x14ac:dyDescent="0.2">
      <c r="A44" s="68" t="s">
        <v>192</v>
      </c>
      <c r="B44" s="52"/>
      <c r="C44" s="79"/>
      <c r="D44" s="80"/>
      <c r="E44" s="66"/>
      <c r="F44" s="82"/>
    </row>
    <row r="45" spans="1:6" ht="11.25" customHeight="1" x14ac:dyDescent="0.2">
      <c r="A45" s="69" t="s">
        <v>193</v>
      </c>
      <c r="B45" s="51">
        <v>450</v>
      </c>
      <c r="C45" s="77" t="s">
        <v>28</v>
      </c>
      <c r="D45" s="78"/>
      <c r="E45" s="54" t="s">
        <v>28</v>
      </c>
      <c r="F45" s="81"/>
    </row>
    <row r="46" spans="1:6" ht="11.25" customHeight="1" x14ac:dyDescent="0.2">
      <c r="A46" s="68" t="s">
        <v>194</v>
      </c>
      <c r="B46" s="52"/>
      <c r="C46" s="79"/>
      <c r="D46" s="80"/>
      <c r="E46" s="66"/>
      <c r="F46" s="82"/>
    </row>
    <row r="47" spans="1:6" ht="11.25" customHeight="1" x14ac:dyDescent="0.2">
      <c r="A47" s="69" t="s">
        <v>195</v>
      </c>
      <c r="B47" s="51">
        <v>460</v>
      </c>
      <c r="C47" s="77">
        <v>682644.3</v>
      </c>
      <c r="D47" s="78"/>
      <c r="E47" s="54">
        <v>687774.3</v>
      </c>
      <c r="F47" s="81"/>
    </row>
    <row r="48" spans="1:6" ht="14.25" customHeight="1" x14ac:dyDescent="0.2">
      <c r="A48" s="68" t="s">
        <v>196</v>
      </c>
      <c r="B48" s="52"/>
      <c r="C48" s="79"/>
      <c r="D48" s="80"/>
      <c r="E48" s="66"/>
      <c r="F48" s="82"/>
    </row>
    <row r="49" spans="1:6" ht="11.25" customHeight="1" x14ac:dyDescent="0.2">
      <c r="A49" s="69" t="s">
        <v>197</v>
      </c>
      <c r="B49" s="51">
        <v>470</v>
      </c>
      <c r="C49" s="54" t="s">
        <v>28</v>
      </c>
      <c r="D49" s="81"/>
      <c r="E49" s="54" t="s">
        <v>28</v>
      </c>
      <c r="F49" s="81"/>
    </row>
    <row r="50" spans="1:6" ht="18" customHeight="1" x14ac:dyDescent="0.2">
      <c r="A50" s="68" t="s">
        <v>198</v>
      </c>
      <c r="B50" s="52"/>
      <c r="C50" s="66"/>
      <c r="D50" s="82"/>
      <c r="E50" s="66"/>
      <c r="F50" s="82"/>
    </row>
    <row r="51" spans="1:6" ht="21.75" customHeight="1" x14ac:dyDescent="0.2">
      <c r="A51" s="69" t="s">
        <v>199</v>
      </c>
      <c r="B51" s="51">
        <v>480</v>
      </c>
      <c r="C51" s="83">
        <f>C11+C35+C43+C47</f>
        <v>841651.3</v>
      </c>
      <c r="D51" s="84"/>
      <c r="E51" s="83">
        <f>SUM(E11:F50)</f>
        <v>829831</v>
      </c>
      <c r="F51" s="84"/>
    </row>
    <row r="52" spans="1:6" ht="14.25" customHeight="1" x14ac:dyDescent="0.2">
      <c r="A52" s="68" t="s">
        <v>200</v>
      </c>
      <c r="B52" s="52"/>
      <c r="C52" s="85"/>
      <c r="D52" s="86"/>
      <c r="E52" s="85"/>
      <c r="F52" s="86"/>
    </row>
    <row r="55" spans="1:6" ht="12.75" customHeight="1" x14ac:dyDescent="0.25">
      <c r="A55" s="87" t="s">
        <v>201</v>
      </c>
    </row>
    <row r="56" spans="1:6" ht="12.75" customHeight="1" x14ac:dyDescent="0.25">
      <c r="A56" s="87" t="s">
        <v>202</v>
      </c>
      <c r="B56" s="88" t="s">
        <v>203</v>
      </c>
      <c r="C56" s="88"/>
      <c r="D56" s="88"/>
    </row>
    <row r="57" spans="1:6" ht="12.75" customHeight="1" x14ac:dyDescent="0.2"/>
    <row r="58" spans="1:6" ht="12.75" customHeight="1" x14ac:dyDescent="0.25">
      <c r="A58" s="87" t="s">
        <v>204</v>
      </c>
    </row>
    <row r="59" spans="1:6" ht="12.75" customHeight="1" x14ac:dyDescent="0.25">
      <c r="A59" s="87" t="s">
        <v>205</v>
      </c>
      <c r="B59" s="88" t="s">
        <v>206</v>
      </c>
      <c r="C59" s="88"/>
      <c r="D59" s="88"/>
    </row>
  </sheetData>
  <mergeCells count="74">
    <mergeCell ref="B56:D56"/>
    <mergeCell ref="B59:D59"/>
    <mergeCell ref="B49:B50"/>
    <mergeCell ref="C49:D50"/>
    <mergeCell ref="E49:F50"/>
    <mergeCell ref="B51:B52"/>
    <mergeCell ref="C51:D52"/>
    <mergeCell ref="E51:F52"/>
    <mergeCell ref="B45:B46"/>
    <mergeCell ref="C45:D46"/>
    <mergeCell ref="E45:F46"/>
    <mergeCell ref="B47:B48"/>
    <mergeCell ref="C47:D48"/>
    <mergeCell ref="E47:F48"/>
    <mergeCell ref="B41:B42"/>
    <mergeCell ref="C41:D42"/>
    <mergeCell ref="E41:F42"/>
    <mergeCell ref="B43:B44"/>
    <mergeCell ref="C43:D44"/>
    <mergeCell ref="E43:F44"/>
    <mergeCell ref="B37:B38"/>
    <mergeCell ref="C37:D38"/>
    <mergeCell ref="E37:F38"/>
    <mergeCell ref="B39:B40"/>
    <mergeCell ref="C39:D40"/>
    <mergeCell ref="E39:F40"/>
    <mergeCell ref="B33:B34"/>
    <mergeCell ref="C33:D34"/>
    <mergeCell ref="E33:F34"/>
    <mergeCell ref="B35:B36"/>
    <mergeCell ref="C35:D36"/>
    <mergeCell ref="E35:F36"/>
    <mergeCell ref="B29:B30"/>
    <mergeCell ref="C29:D30"/>
    <mergeCell ref="E29:F30"/>
    <mergeCell ref="B31:B32"/>
    <mergeCell ref="C31:D32"/>
    <mergeCell ref="E31:F32"/>
    <mergeCell ref="B25:B26"/>
    <mergeCell ref="C25:D26"/>
    <mergeCell ref="E25:F26"/>
    <mergeCell ref="B27:B28"/>
    <mergeCell ref="C27:D28"/>
    <mergeCell ref="E27:F28"/>
    <mergeCell ref="B21:B22"/>
    <mergeCell ref="C21:D22"/>
    <mergeCell ref="E21:F22"/>
    <mergeCell ref="B23:B24"/>
    <mergeCell ref="C23:D24"/>
    <mergeCell ref="E23:F24"/>
    <mergeCell ref="B17:B18"/>
    <mergeCell ref="C17:D18"/>
    <mergeCell ref="E17:F18"/>
    <mergeCell ref="B19:B20"/>
    <mergeCell ref="C19:D20"/>
    <mergeCell ref="E19:F20"/>
    <mergeCell ref="B13:B14"/>
    <mergeCell ref="C13:D14"/>
    <mergeCell ref="E13:F14"/>
    <mergeCell ref="B15:B16"/>
    <mergeCell ref="C15:D16"/>
    <mergeCell ref="E15:F16"/>
    <mergeCell ref="B9:B10"/>
    <mergeCell ref="C9:D10"/>
    <mergeCell ref="E9:F10"/>
    <mergeCell ref="B11:B12"/>
    <mergeCell ref="C11:D12"/>
    <mergeCell ref="E11:F12"/>
    <mergeCell ref="A2:F2"/>
    <mergeCell ref="A3:F3"/>
    <mergeCell ref="A5:A8"/>
    <mergeCell ref="B5:B8"/>
    <mergeCell ref="C5:D8"/>
    <mergeCell ref="E5:F8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2018</vt:lpstr>
      <vt:lpstr>Таблица 1 </vt:lpstr>
      <vt:lpstr>Таблица2</vt:lpstr>
      <vt:lpstr>'Таблица 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2018-10-17T11:54:42Z</cp:lastPrinted>
  <dcterms:created xsi:type="dcterms:W3CDTF">2013-07-08T09:46:30Z</dcterms:created>
  <dcterms:modified xsi:type="dcterms:W3CDTF">2018-10-19T17:39:11Z</dcterms:modified>
</cp:coreProperties>
</file>